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2"/>
  </bookViews>
  <sheets>
    <sheet name="Торг" sheetId="1" r:id="rId1"/>
    <sheet name="Ринки" sheetId="2" r:id="rId2"/>
    <sheet name="Фірмова" sheetId="3" r:id="rId3"/>
  </sheets>
  <definedNames/>
  <calcPr fullCalcOnLoad="1" fullPrecision="0"/>
</workbook>
</file>

<file path=xl/sharedStrings.xml><?xml version="1.0" encoding="utf-8"?>
<sst xmlns="http://schemas.openxmlformats.org/spreadsheetml/2006/main" count="562" uniqueCount="55">
  <si>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</si>
  <si>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</si>
  <si>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</si>
  <si>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</si>
  <si>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</si>
  <si>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</si>
  <si>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</si>
  <si>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</si>
  <si>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</si>
  <si>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</si>
  <si>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</si>
  <si>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</si>
  <si>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</si>
  <si>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</si>
  <si>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</si>
  <si>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</si>
  <si>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</si>
  <si>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</si>
  <si>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</si>
  <si>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</si>
  <si>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</si>
  <si>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</si>
  <si>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</si>
  <si>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</si>
  <si>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</si>
  <si>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</si>
  <si>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</si>
  <si>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</si>
  <si>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</si>
  <si>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</si>
  <si>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</si>
  <si>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</si>
  <si>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</si>
  <si>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</si>
  <si>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</si>
  <si>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</si>
  <si>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</si>
  <si>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</si>
  <si>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</si>
  <si>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r>
      <t xml:space="preserve">Хліб з борошна пшеничного в/г :                                                   - </t>
    </r>
    <r>
      <rPr>
        <i/>
        <sz val="12"/>
        <rFont val="Times New Roman"/>
        <family val="1"/>
      </rPr>
      <t>назви хліба, вага одиниці і виробник</t>
    </r>
  </si>
  <si>
    <r>
      <t xml:space="preserve">Хліб з борошна I/г :                                   - </t>
    </r>
    <r>
      <rPr>
        <i/>
        <sz val="12"/>
        <rFont val="Times New Roman"/>
        <family val="1"/>
      </rPr>
      <t>назви хліба, вага одиниці і виробник</t>
    </r>
  </si>
  <si>
    <t>Додаток 2</t>
  </si>
  <si>
    <t>Додаток 1</t>
  </si>
  <si>
    <t>Додаток 3</t>
  </si>
  <si>
    <r>
      <t>Хліб із суміші житньо-пшеничний:</t>
    </r>
    <r>
      <rPr>
        <i/>
        <sz val="12"/>
        <rFont val="Times New Roman"/>
        <family val="1"/>
      </rPr>
      <t xml:space="preserve">                                     "Селянський", 0,650 кг, ПП Лозинський, м. Н-Сіверський</t>
    </r>
  </si>
  <si>
    <t>-</t>
  </si>
  <si>
    <t xml:space="preserve">Хліб з борошна I/г :    </t>
  </si>
  <si>
    <t xml:space="preserve">Хліб з борошна пшеничного в/г :                                   </t>
  </si>
  <si>
    <t>Капуста білокачанна</t>
  </si>
  <si>
    <r>
      <t>Хліб з борошна I/г :</t>
    </r>
    <r>
      <rPr>
        <i/>
        <sz val="12"/>
        <rFont val="Times New Roman"/>
        <family val="1"/>
      </rPr>
      <t xml:space="preserve"> "Смачний", 0,700 кг, ов.     Роменський хлібзавод</t>
    </r>
  </si>
  <si>
    <t>"Апетитний", 0,700 кг, кр. Шосткинський хлібокомбінат</t>
  </si>
  <si>
    <r>
      <t xml:space="preserve">Хліб з борошна пшеничного в/г : </t>
    </r>
    <r>
      <rPr>
        <i/>
        <sz val="12"/>
        <rFont val="Times New Roman"/>
        <family val="1"/>
      </rPr>
      <t>"Пшеничний"  0,600 кг, под. кр.                              ПП Добривечір м. Семенівка</t>
    </r>
  </si>
  <si>
    <r>
      <t>Ціни на окремі продовольчі товари</t>
    </r>
    <r>
      <rPr>
        <b/>
        <i/>
        <sz val="12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>на підприємствах торгівлі</t>
    </r>
    <r>
      <rPr>
        <b/>
        <i/>
        <sz val="12"/>
        <color indexed="8"/>
        <rFont val="Times New Roman"/>
        <family val="1"/>
      </rPr>
      <t xml:space="preserve"> у</t>
    </r>
    <r>
      <rPr>
        <b/>
        <sz val="12"/>
        <color indexed="8"/>
        <rFont val="Times New Roman"/>
        <family val="1"/>
      </rPr>
      <t xml:space="preserve"> місті Новгород-Сіверський станом на 31.12.2017</t>
    </r>
  </si>
  <si>
    <r>
      <t>Ціни на окремі продовольчі товари</t>
    </r>
    <r>
      <rPr>
        <b/>
        <i/>
        <sz val="13"/>
        <color indexed="8"/>
        <rFont val="Times New Roman"/>
        <family val="1"/>
      </rPr>
      <t xml:space="preserve"> </t>
    </r>
    <r>
      <rPr>
        <b/>
        <i/>
        <u val="single"/>
        <sz val="13"/>
        <color indexed="8"/>
        <rFont val="Times New Roman"/>
        <family val="1"/>
      </rPr>
      <t>на продовольчому ринку</t>
    </r>
    <r>
      <rPr>
        <b/>
        <i/>
        <sz val="13"/>
        <color indexed="8"/>
        <rFont val="Times New Roman"/>
        <family val="1"/>
      </rPr>
      <t xml:space="preserve"> у місті Новгород-Сіверський</t>
    </r>
    <r>
      <rPr>
        <b/>
        <sz val="13"/>
        <color indexed="8"/>
        <rFont val="Times New Roman"/>
        <family val="1"/>
      </rPr>
      <t xml:space="preserve"> станом на 31.12.2017</t>
    </r>
  </si>
  <si>
    <r>
      <t>Ціни на окремі продовольчі товари</t>
    </r>
    <r>
      <rPr>
        <b/>
        <i/>
        <sz val="13"/>
        <color indexed="8"/>
        <rFont val="Times New Roman"/>
        <family val="1"/>
      </rPr>
      <t xml:space="preserve"> </t>
    </r>
    <r>
      <rPr>
        <b/>
        <i/>
        <u val="single"/>
        <sz val="13"/>
        <color indexed="8"/>
        <rFont val="Times New Roman"/>
        <family val="1"/>
      </rPr>
      <t xml:space="preserve">у фірмовій мережі </t>
    </r>
    <r>
      <rPr>
        <b/>
        <i/>
        <sz val="13"/>
        <color indexed="8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 xml:space="preserve">ПП Лозинський та ПрАТ"Новгород-Сіверський сирзавод"  </t>
    </r>
    <r>
      <rPr>
        <b/>
        <sz val="13"/>
        <color indexed="8"/>
        <rFont val="Times New Roman"/>
        <family val="1"/>
      </rPr>
      <t>станом на 31.12.2017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</si>
</sst>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6"/>
      <name val="Times New Roman"/>
      <family val="1"/>
    </font>
    <font>
      <sz val="11"/>
      <color indexed="16"/>
      <name val="Times New Roman"/>
      <family val="1"/>
    </font>
    <font>
      <b/>
      <sz val="11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4" fillId="0" borderId="16" xfId="0" applyFont="1" applyFill="1" applyBorder="1" applyAlignment="1" applyProtection="1">
      <alignment horizontal="left"/>
      <protection/>
    </xf>
    <xf numFmtId="0" fontId="10" fillId="0" borderId="0" xfId="0" applyFont="1" applyAlignment="1">
      <alignment wrapText="1"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1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2" fontId="13" fillId="0" borderId="28" xfId="0" applyNumberFormat="1" applyFont="1" applyFill="1" applyBorder="1" applyAlignment="1" applyProtection="1">
      <alignment horizontal="center"/>
      <protection locked="0"/>
    </xf>
    <xf numFmtId="2" fontId="13" fillId="0" borderId="29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183" fontId="16" fillId="0" borderId="29" xfId="0" applyNumberFormat="1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83" fontId="16" fillId="0" borderId="28" xfId="0" applyNumberFormat="1" applyFont="1" applyFill="1" applyBorder="1" applyAlignment="1" applyProtection="1">
      <alignment horizontal="center"/>
      <protection locked="0"/>
    </xf>
    <xf numFmtId="16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183" fontId="16" fillId="0" borderId="33" xfId="0" applyNumberFormat="1" applyFont="1" applyFill="1" applyBorder="1" applyAlignment="1" applyProtection="1">
      <alignment horizontal="center"/>
      <protection locked="0"/>
    </xf>
    <xf numFmtId="183" fontId="16" fillId="0" borderId="34" xfId="0" applyNumberFormat="1" applyFont="1" applyFill="1" applyBorder="1" applyAlignment="1" applyProtection="1">
      <alignment horizontal="center"/>
      <protection locked="0"/>
    </xf>
    <xf numFmtId="183" fontId="16" fillId="0" borderId="21" xfId="0" applyNumberFormat="1" applyFont="1" applyFill="1" applyBorder="1" applyAlignment="1" applyProtection="1">
      <alignment horizontal="center"/>
      <protection locked="0"/>
    </xf>
    <xf numFmtId="183" fontId="16" fillId="0" borderId="35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2" fontId="9" fillId="0" borderId="29" xfId="0" applyNumberFormat="1" applyFont="1" applyFill="1" applyBorder="1" applyAlignment="1" applyProtection="1">
      <alignment horizontal="center"/>
      <protection locked="0"/>
    </xf>
    <xf numFmtId="16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16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37" xfId="0" applyNumberFormat="1" applyFont="1" applyFill="1" applyBorder="1" applyAlignment="1" applyProtection="1">
      <alignment horizontal="center"/>
      <protection locked="0"/>
    </xf>
    <xf numFmtId="2" fontId="18" fillId="0" borderId="36" xfId="0" applyNumberFormat="1" applyFont="1" applyFill="1" applyBorder="1" applyAlignment="1" applyProtection="1">
      <alignment horizontal="center"/>
      <protection locked="0"/>
    </xf>
    <xf numFmtId="2" fontId="18" fillId="0" borderId="38" xfId="0" applyNumberFormat="1" applyFont="1" applyFill="1" applyBorder="1" applyAlignment="1" applyProtection="1">
      <alignment horizontal="center"/>
      <protection locked="0"/>
    </xf>
    <xf numFmtId="2" fontId="18" fillId="0" borderId="29" xfId="0" applyNumberFormat="1" applyFont="1" applyFill="1" applyBorder="1" applyAlignment="1" applyProtection="1">
      <alignment horizontal="center"/>
      <protection locked="0"/>
    </xf>
    <xf numFmtId="2" fontId="19" fillId="0" borderId="13" xfId="0" applyNumberFormat="1" applyFont="1" applyFill="1" applyBorder="1" applyAlignment="1" applyProtection="1">
      <alignment horizontal="center"/>
      <protection locked="0"/>
    </xf>
    <xf numFmtId="2" fontId="19" fillId="0" borderId="39" xfId="0" applyNumberFormat="1" applyFont="1" applyFill="1" applyBorder="1" applyAlignment="1" applyProtection="1">
      <alignment horizontal="center"/>
      <protection locked="0"/>
    </xf>
    <xf numFmtId="2" fontId="9" fillId="0" borderId="40" xfId="0" applyNumberFormat="1" applyFont="1" applyFill="1" applyBorder="1" applyAlignment="1" applyProtection="1">
      <alignment horizontal="center"/>
      <protection locked="0"/>
    </xf>
    <xf numFmtId="2" fontId="9" fillId="0" borderId="41" xfId="0" applyNumberFormat="1" applyFont="1" applyFill="1" applyBorder="1" applyAlignment="1" applyProtection="1">
      <alignment horizontal="center"/>
      <protection locked="0"/>
    </xf>
    <xf numFmtId="2" fontId="9" fillId="0" borderId="28" xfId="0" applyNumberFormat="1" applyFont="1" applyFill="1" applyBorder="1" applyAlignment="1" applyProtection="1">
      <alignment horizontal="center"/>
      <protection locked="0"/>
    </xf>
    <xf numFmtId="183" fontId="14" fillId="0" borderId="28" xfId="0" applyNumberFormat="1" applyFont="1" applyFill="1" applyBorder="1" applyAlignment="1" applyProtection="1">
      <alignment horizontal="center"/>
      <protection locked="0"/>
    </xf>
    <xf numFmtId="183" fontId="14" fillId="0" borderId="29" xfId="0" applyNumberFormat="1" applyFont="1" applyFill="1" applyBorder="1" applyAlignment="1" applyProtection="1">
      <alignment horizontal="center"/>
      <protection locked="0"/>
    </xf>
    <xf numFmtId="183" fontId="14" fillId="0" borderId="13" xfId="0" applyNumberFormat="1" applyFont="1" applyFill="1" applyBorder="1" applyAlignment="1" applyProtection="1">
      <alignment horizontal="center"/>
      <protection locked="0"/>
    </xf>
    <xf numFmtId="2" fontId="9" fillId="0" borderId="33" xfId="0" applyNumberFormat="1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2" fontId="9" fillId="0" borderId="39" xfId="0" applyNumberFormat="1" applyFont="1" applyFill="1" applyBorder="1" applyAlignment="1" applyProtection="1">
      <alignment horizontal="center"/>
      <protection locked="0"/>
    </xf>
    <xf numFmtId="2" fontId="9" fillId="0" borderId="42" xfId="0" applyNumberFormat="1" applyFont="1" applyFill="1" applyBorder="1" applyAlignment="1" applyProtection="1">
      <alignment horizontal="center"/>
      <protection locked="0"/>
    </xf>
    <xf numFmtId="2" fontId="18" fillId="0" borderId="28" xfId="0" applyNumberFormat="1" applyFont="1" applyFill="1" applyBorder="1" applyAlignment="1" applyProtection="1">
      <alignment horizontal="center"/>
      <protection locked="0"/>
    </xf>
    <xf numFmtId="2" fontId="18" fillId="0" borderId="21" xfId="0" applyNumberFormat="1" applyFont="1" applyFill="1" applyBorder="1" applyAlignment="1" applyProtection="1">
      <alignment horizontal="center"/>
      <protection locked="0"/>
    </xf>
    <xf numFmtId="2" fontId="18" fillId="0" borderId="33" xfId="0" applyNumberFormat="1" applyFont="1" applyFill="1" applyBorder="1" applyAlignment="1" applyProtection="1">
      <alignment horizontal="center"/>
      <protection locked="0"/>
    </xf>
    <xf numFmtId="2" fontId="18" fillId="0" borderId="35" xfId="0" applyNumberFormat="1" applyFont="1" applyFill="1" applyBorder="1" applyAlignment="1" applyProtection="1">
      <alignment horizontal="center"/>
      <protection locked="0"/>
    </xf>
    <xf numFmtId="2" fontId="18" fillId="0" borderId="38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2" fontId="18" fillId="0" borderId="3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0" fillId="0" borderId="44" xfId="0" applyNumberFormat="1" applyFont="1" applyFill="1" applyBorder="1" applyAlignment="1" applyProtection="1">
      <alignment horizontal="center"/>
      <protection locked="0"/>
    </xf>
    <xf numFmtId="2" fontId="20" fillId="0" borderId="21" xfId="0" applyNumberFormat="1" applyFont="1" applyFill="1" applyBorder="1" applyAlignment="1" applyProtection="1">
      <alignment horizontal="center"/>
      <protection locked="0"/>
    </xf>
    <xf numFmtId="2" fontId="20" fillId="0" borderId="35" xfId="0" applyNumberFormat="1" applyFont="1" applyFill="1" applyBorder="1" applyAlignment="1" applyProtection="1">
      <alignment horizontal="center"/>
      <protection locked="0"/>
    </xf>
    <xf numFmtId="2" fontId="9" fillId="0" borderId="45" xfId="0" applyNumberFormat="1" applyFont="1" applyFill="1" applyBorder="1" applyAlignment="1" applyProtection="1">
      <alignment horizontal="center"/>
      <protection locked="0"/>
    </xf>
    <xf numFmtId="2" fontId="20" fillId="0" borderId="37" xfId="0" applyNumberFormat="1" applyFont="1" applyFill="1" applyBorder="1" applyAlignment="1" applyProtection="1">
      <alignment horizontal="center"/>
      <protection locked="0"/>
    </xf>
    <xf numFmtId="2" fontId="20" fillId="0" borderId="36" xfId="0" applyNumberFormat="1" applyFont="1" applyFill="1" applyBorder="1" applyAlignment="1" applyProtection="1">
      <alignment horizontal="center"/>
      <protection locked="0"/>
    </xf>
    <xf numFmtId="2" fontId="20" fillId="0" borderId="38" xfId="0" applyNumberFormat="1" applyFont="1" applyFill="1" applyBorder="1" applyAlignment="1" applyProtection="1">
      <alignment horizontal="center"/>
      <protection locked="0"/>
    </xf>
    <xf numFmtId="2" fontId="20" fillId="0" borderId="29" xfId="0" applyNumberFormat="1" applyFont="1" applyFill="1" applyBorder="1" applyAlignment="1" applyProtection="1">
      <alignment horizontal="center"/>
      <protection locked="0"/>
    </xf>
    <xf numFmtId="2" fontId="20" fillId="0" borderId="28" xfId="0" applyNumberFormat="1" applyFont="1" applyFill="1" applyBorder="1" applyAlignment="1" applyProtection="1">
      <alignment horizontal="center"/>
      <protection locked="0"/>
    </xf>
    <xf numFmtId="2" fontId="7" fillId="0" borderId="27" xfId="0" applyNumberFormat="1" applyFont="1" applyFill="1" applyBorder="1" applyAlignment="1" applyProtection="1">
      <alignment horizontal="center"/>
      <protection locked="0"/>
    </xf>
    <xf numFmtId="2" fontId="5" fillId="0" borderId="39" xfId="0" applyNumberFormat="1" applyFont="1" applyFill="1" applyBorder="1" applyAlignment="1" applyProtection="1">
      <alignment horizontal="center"/>
      <protection locked="0"/>
    </xf>
    <xf numFmtId="2" fontId="22" fillId="0" borderId="33" xfId="0" applyNumberFormat="1" applyFont="1" applyBorder="1" applyAlignment="1">
      <alignment horizontal="center"/>
    </xf>
    <xf numFmtId="2" fontId="22" fillId="0" borderId="34" xfId="0" applyNumberFormat="1" applyFont="1" applyBorder="1" applyAlignment="1">
      <alignment horizontal="center"/>
    </xf>
    <xf numFmtId="2" fontId="21" fillId="0" borderId="43" xfId="0" applyNumberFormat="1" applyFont="1" applyBorder="1" applyAlignment="1">
      <alignment horizontal="center"/>
    </xf>
    <xf numFmtId="2" fontId="21" fillId="0" borderId="34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28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30" fillId="0" borderId="22" xfId="0" applyFont="1" applyBorder="1" applyAlignment="1">
      <alignment/>
    </xf>
    <xf numFmtId="2" fontId="19" fillId="0" borderId="41" xfId="0" applyNumberFormat="1" applyFont="1" applyFill="1" applyBorder="1" applyAlignment="1" applyProtection="1">
      <alignment horizontal="center"/>
      <protection/>
    </xf>
    <xf numFmtId="2" fontId="19" fillId="0" borderId="13" xfId="0" applyNumberFormat="1" applyFont="1" applyFill="1" applyBorder="1" applyAlignment="1" applyProtection="1">
      <alignment horizontal="center"/>
      <protection/>
    </xf>
    <xf numFmtId="2" fontId="19" fillId="0" borderId="39" xfId="0" applyNumberFormat="1" applyFont="1" applyFill="1" applyBorder="1" applyAlignment="1" applyProtection="1">
      <alignment horizontal="center"/>
      <protection/>
    </xf>
    <xf numFmtId="0" fontId="30" fillId="0" borderId="24" xfId="0" applyFont="1" applyFill="1" applyBorder="1" applyAlignment="1" applyProtection="1">
      <alignment horizontal="center"/>
      <protection/>
    </xf>
    <xf numFmtId="2" fontId="34" fillId="0" borderId="28" xfId="0" applyNumberFormat="1" applyFont="1" applyFill="1" applyBorder="1" applyAlignment="1" applyProtection="1">
      <alignment horizontal="center"/>
      <protection locked="0"/>
    </xf>
    <xf numFmtId="2" fontId="34" fillId="0" borderId="29" xfId="0" applyNumberFormat="1" applyFont="1" applyFill="1" applyBorder="1" applyAlignment="1" applyProtection="1">
      <alignment horizontal="center"/>
      <protection locked="0"/>
    </xf>
    <xf numFmtId="2" fontId="3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2" fontId="69" fillId="0" borderId="38" xfId="0" applyNumberFormat="1" applyFont="1" applyFill="1" applyBorder="1" applyAlignment="1" applyProtection="1">
      <alignment horizontal="center"/>
      <protection locked="0"/>
    </xf>
    <xf numFmtId="2" fontId="70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 vertical="justify" wrapText="1"/>
    </xf>
    <xf numFmtId="0" fontId="13" fillId="0" borderId="0" xfId="0" applyFont="1" applyAlignment="1">
      <alignment wrapText="1"/>
    </xf>
    <xf numFmtId="0" fontId="5" fillId="0" borderId="16" xfId="0" applyFont="1" applyFill="1" applyBorder="1" applyAlignment="1" applyProtection="1">
      <alignment horizontal="left" vertical="justify" wrapText="1"/>
      <protection/>
    </xf>
    <xf numFmtId="0" fontId="12" fillId="0" borderId="22" xfId="0" applyFont="1" applyFill="1" applyBorder="1" applyAlignment="1" applyProtection="1">
      <alignment horizontal="left" vertical="justify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5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>
      <alignment/>
    </xf>
    <xf numFmtId="0" fontId="5" fillId="0" borderId="5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left" vertical="justify" wrapText="1"/>
      <protection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justify" wrapText="1"/>
      <protection/>
    </xf>
    <xf numFmtId="0" fontId="0" fillId="0" borderId="14" xfId="0" applyFill="1" applyBorder="1" applyAlignment="1">
      <alignment horizontal="left" vertical="justify" wrapText="1"/>
    </xf>
    <xf numFmtId="0" fontId="5" fillId="0" borderId="15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4" fillId="0" borderId="49" xfId="0" applyFont="1" applyFill="1" applyBorder="1" applyAlignment="1" applyProtection="1">
      <alignment horizontal="left" vertical="justify" wrapText="1"/>
      <protection/>
    </xf>
    <xf numFmtId="0" fontId="0" fillId="0" borderId="0" xfId="0" applyAlignment="1">
      <alignment wrapText="1"/>
    </xf>
    <xf numFmtId="0" fontId="7" fillId="0" borderId="4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47" xfId="0" applyFont="1" applyFill="1" applyBorder="1" applyAlignment="1">
      <alignment/>
    </xf>
    <xf numFmtId="0" fontId="22" fillId="0" borderId="48" xfId="0" applyFont="1" applyFill="1" applyBorder="1" applyAlignment="1">
      <alignment/>
    </xf>
    <xf numFmtId="0" fontId="29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zoomScalePageLayoutView="0" workbookViewId="0" topLeftCell="A2">
      <selection activeCell="K34" sqref="K34"/>
    </sheetView>
  </sheetViews>
  <sheetFormatPr defaultColWidth="9.00390625" defaultRowHeight="12.75"/>
  <cols>
    <col min="1" max="1" width="4.25390625" style="37" customWidth="1"/>
    <col min="2" max="2" width="46.875" style="37" customWidth="1"/>
    <col min="3" max="3" width="7.125" style="37" customWidth="1"/>
    <col min="4" max="5" width="7.625" style="37" customWidth="1"/>
    <col min="6" max="6" width="9.25390625" style="37" customWidth="1"/>
    <col min="7" max="7" width="7.375" style="37" customWidth="1"/>
    <col min="8" max="8" width="7.875" style="37" customWidth="1"/>
    <col min="9" max="9" width="8.125" style="37" customWidth="1"/>
    <col min="10" max="11" width="7.625" style="37" customWidth="1"/>
    <col min="12" max="12" width="9.125" style="37" customWidth="1"/>
    <col min="13" max="13" width="8.00390625" style="38" customWidth="1"/>
    <col min="14" max="14" width="8.25390625" style="38" customWidth="1"/>
    <col min="15" max="15" width="8.375" style="38" customWidth="1"/>
    <col min="16" max="16" width="6.875" style="38" customWidth="1"/>
    <col min="17" max="17" width="6.625" style="38" customWidth="1"/>
    <col min="18" max="18" width="7.00390625" style="38" customWidth="1"/>
    <col min="19" max="20" width="8.625" style="38" customWidth="1"/>
    <col min="21" max="21" width="9.125" style="38" customWidth="1"/>
    <col min="22" max="16384" width="9.125" style="37" customWidth="1"/>
  </cols>
  <sheetData>
    <row r="1" spans="11:20" ht="16.5" customHeight="1">
      <c r="K1" s="126" t="s">
        <v>42</v>
      </c>
      <c r="L1" s="127"/>
      <c r="P1" s="39"/>
      <c r="Q1" s="39"/>
      <c r="R1" s="39"/>
      <c r="S1" s="39"/>
      <c r="T1" s="39"/>
    </row>
    <row r="2" spans="2:20" ht="21" customHeight="1" thickBot="1">
      <c r="B2" s="139" t="s">
        <v>52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60"/>
      <c r="N2" s="60"/>
      <c r="O2" s="60"/>
      <c r="P2" s="40"/>
      <c r="Q2" s="40"/>
      <c r="R2" s="40"/>
      <c r="S2" s="40"/>
      <c r="T2" s="40"/>
    </row>
    <row r="3" spans="2:20" ht="28.5" customHeight="1" thickBot="1">
      <c r="B3" s="133" t="s">
        <v>32</v>
      </c>
      <c r="C3" s="137" t="s">
        <v>8</v>
      </c>
      <c r="D3" s="130" t="s">
        <v>6</v>
      </c>
      <c r="E3" s="131"/>
      <c r="F3" s="132"/>
      <c r="G3" s="135" t="s">
        <v>2</v>
      </c>
      <c r="H3" s="131"/>
      <c r="I3" s="136"/>
      <c r="J3" s="130" t="s">
        <v>7</v>
      </c>
      <c r="K3" s="131"/>
      <c r="L3" s="132"/>
      <c r="M3" s="8"/>
      <c r="N3" s="8"/>
      <c r="O3" s="8"/>
      <c r="P3" s="9"/>
      <c r="Q3" s="9"/>
      <c r="R3" s="9"/>
      <c r="S3" s="8"/>
      <c r="T3" s="8"/>
    </row>
    <row r="4" spans="2:20" ht="18.75" customHeight="1" thickBot="1">
      <c r="B4" s="134"/>
      <c r="C4" s="138"/>
      <c r="D4" s="27" t="s">
        <v>3</v>
      </c>
      <c r="E4" s="16" t="s">
        <v>4</v>
      </c>
      <c r="F4" s="26" t="s">
        <v>5</v>
      </c>
      <c r="G4" s="16" t="s">
        <v>3</v>
      </c>
      <c r="H4" s="55" t="s">
        <v>4</v>
      </c>
      <c r="I4" s="16" t="s">
        <v>5</v>
      </c>
      <c r="J4" s="63" t="s">
        <v>3</v>
      </c>
      <c r="K4" s="64" t="s">
        <v>4</v>
      </c>
      <c r="L4" s="26" t="s">
        <v>5</v>
      </c>
      <c r="M4" s="8"/>
      <c r="N4" s="8"/>
      <c r="O4" s="8"/>
      <c r="P4" s="10"/>
      <c r="Q4" s="10"/>
      <c r="R4" s="10"/>
      <c r="S4" s="8"/>
      <c r="T4" s="8"/>
    </row>
    <row r="5" spans="2:21" s="46" customFormat="1" ht="18" customHeight="1">
      <c r="B5" s="128" t="s">
        <v>51</v>
      </c>
      <c r="C5" s="49" t="s">
        <v>9</v>
      </c>
      <c r="D5" s="71">
        <f aca="true" t="shared" si="0" ref="D5:F6">J5/(G5+100)*100</f>
        <v>11.36</v>
      </c>
      <c r="E5" s="61">
        <f t="shared" si="0"/>
        <v>11.36</v>
      </c>
      <c r="F5" s="72">
        <f t="shared" si="0"/>
        <v>11.36</v>
      </c>
      <c r="G5" s="54">
        <v>10</v>
      </c>
      <c r="H5" s="52">
        <v>10</v>
      </c>
      <c r="I5" s="58">
        <v>10</v>
      </c>
      <c r="J5" s="73">
        <f>J6/0.6</f>
        <v>12.5</v>
      </c>
      <c r="K5" s="28">
        <f>K6/0.6</f>
        <v>12.5</v>
      </c>
      <c r="L5" s="69">
        <f>(J5+K5)/2</f>
        <v>12.5</v>
      </c>
      <c r="M5" s="42"/>
      <c r="N5" s="43"/>
      <c r="O5" s="43"/>
      <c r="P5" s="44"/>
      <c r="Q5" s="44"/>
      <c r="R5" s="44"/>
      <c r="S5" s="43"/>
      <c r="T5" s="43"/>
      <c r="U5" s="45"/>
    </row>
    <row r="6" spans="2:21" s="46" customFormat="1" ht="30" customHeight="1">
      <c r="B6" s="129"/>
      <c r="C6" s="50" t="s">
        <v>10</v>
      </c>
      <c r="D6" s="71">
        <f t="shared" si="0"/>
        <v>6.82</v>
      </c>
      <c r="E6" s="61">
        <f t="shared" si="0"/>
        <v>6.82</v>
      </c>
      <c r="F6" s="72">
        <f t="shared" si="0"/>
        <v>6.82</v>
      </c>
      <c r="G6" s="54">
        <v>10</v>
      </c>
      <c r="H6" s="52">
        <v>10</v>
      </c>
      <c r="I6" s="58">
        <v>10</v>
      </c>
      <c r="J6" s="81">
        <v>7.5</v>
      </c>
      <c r="K6" s="82">
        <v>7.5</v>
      </c>
      <c r="L6" s="69">
        <f>(J6+K6)/2</f>
        <v>7.5</v>
      </c>
      <c r="M6" s="42"/>
      <c r="N6" s="43"/>
      <c r="O6" s="43"/>
      <c r="P6" s="44"/>
      <c r="Q6" s="44"/>
      <c r="R6" s="44"/>
      <c r="S6" s="43"/>
      <c r="T6" s="43"/>
      <c r="U6" s="45"/>
    </row>
    <row r="7" spans="2:21" s="46" customFormat="1" ht="15.75">
      <c r="B7" s="128" t="s">
        <v>49</v>
      </c>
      <c r="C7" s="51" t="s">
        <v>9</v>
      </c>
      <c r="D7" s="71">
        <f aca="true" t="shared" si="1" ref="D7:D13">J7/(G7+100)*100</f>
        <v>11.05</v>
      </c>
      <c r="E7" s="61">
        <f aca="true" t="shared" si="2" ref="E7:E13">K7/(H7+100)*100</f>
        <v>11.05</v>
      </c>
      <c r="F7" s="72">
        <f aca="true" t="shared" si="3" ref="F7:F13">L7/(I7+100)*100</f>
        <v>11.05</v>
      </c>
      <c r="G7" s="54">
        <v>10</v>
      </c>
      <c r="H7" s="52">
        <v>10</v>
      </c>
      <c r="I7" s="58">
        <v>10</v>
      </c>
      <c r="J7" s="73">
        <f>J8/0.65</f>
        <v>12.15</v>
      </c>
      <c r="K7" s="28">
        <f>K8/0.65</f>
        <v>12.15</v>
      </c>
      <c r="L7" s="69">
        <f aca="true" t="shared" si="4" ref="L7:L13">(J7+K7)/2</f>
        <v>12.15</v>
      </c>
      <c r="M7" s="42"/>
      <c r="N7" s="43"/>
      <c r="O7" s="43"/>
      <c r="P7" s="44"/>
      <c r="Q7" s="44"/>
      <c r="R7" s="44"/>
      <c r="S7" s="43"/>
      <c r="T7" s="43"/>
      <c r="U7" s="45"/>
    </row>
    <row r="8" spans="2:21" s="46" customFormat="1" ht="15.75" customHeight="1">
      <c r="B8" s="129"/>
      <c r="C8" s="50" t="s">
        <v>10</v>
      </c>
      <c r="D8" s="71">
        <f t="shared" si="1"/>
        <v>7.18</v>
      </c>
      <c r="E8" s="61">
        <f t="shared" si="2"/>
        <v>7.18</v>
      </c>
      <c r="F8" s="72">
        <f t="shared" si="3"/>
        <v>7.18</v>
      </c>
      <c r="G8" s="54">
        <v>10</v>
      </c>
      <c r="H8" s="52">
        <v>10</v>
      </c>
      <c r="I8" s="58">
        <v>10</v>
      </c>
      <c r="J8" s="81">
        <v>7.9</v>
      </c>
      <c r="K8" s="82">
        <v>7.9</v>
      </c>
      <c r="L8" s="69">
        <f t="shared" si="4"/>
        <v>7.9</v>
      </c>
      <c r="M8" s="42"/>
      <c r="N8" s="43"/>
      <c r="O8" s="43"/>
      <c r="P8" s="44"/>
      <c r="Q8" s="44"/>
      <c r="R8" s="44"/>
      <c r="S8" s="43"/>
      <c r="T8" s="43"/>
      <c r="U8" s="45"/>
    </row>
    <row r="9" spans="2:21" s="46" customFormat="1" ht="28.5" customHeight="1">
      <c r="B9" s="128" t="s">
        <v>44</v>
      </c>
      <c r="C9" s="51" t="s">
        <v>9</v>
      </c>
      <c r="D9" s="71">
        <f t="shared" si="1"/>
        <v>10.77</v>
      </c>
      <c r="E9" s="61">
        <f t="shared" si="2"/>
        <v>11.75</v>
      </c>
      <c r="F9" s="72">
        <f t="shared" si="3"/>
        <v>11.26</v>
      </c>
      <c r="G9" s="54">
        <v>0</v>
      </c>
      <c r="H9" s="52">
        <v>10</v>
      </c>
      <c r="I9" s="58">
        <v>5.2</v>
      </c>
      <c r="J9" s="73">
        <f>J10/0.65</f>
        <v>10.77</v>
      </c>
      <c r="K9" s="28">
        <f>K10/0.65</f>
        <v>12.92</v>
      </c>
      <c r="L9" s="69">
        <f t="shared" si="4"/>
        <v>11.85</v>
      </c>
      <c r="M9" s="42"/>
      <c r="N9" s="43"/>
      <c r="O9" s="43"/>
      <c r="P9" s="44"/>
      <c r="Q9" s="44"/>
      <c r="R9" s="44"/>
      <c r="S9" s="43"/>
      <c r="T9" s="43"/>
      <c r="U9" s="45"/>
    </row>
    <row r="10" spans="2:21" s="46" customFormat="1" ht="15.75">
      <c r="B10" s="129"/>
      <c r="C10" s="50" t="s">
        <v>10</v>
      </c>
      <c r="D10" s="71">
        <f t="shared" si="1"/>
        <v>7</v>
      </c>
      <c r="E10" s="61">
        <f t="shared" si="2"/>
        <v>7.64</v>
      </c>
      <c r="F10" s="72">
        <f t="shared" si="3"/>
        <v>7.32</v>
      </c>
      <c r="G10" s="54">
        <v>0</v>
      </c>
      <c r="H10" s="52">
        <v>10</v>
      </c>
      <c r="I10" s="58">
        <v>5.2</v>
      </c>
      <c r="J10" s="81">
        <v>7</v>
      </c>
      <c r="K10" s="82">
        <v>8.4</v>
      </c>
      <c r="L10" s="69">
        <f t="shared" si="4"/>
        <v>7.7</v>
      </c>
      <c r="M10" s="42"/>
      <c r="N10" s="43"/>
      <c r="O10" s="43"/>
      <c r="P10" s="44"/>
      <c r="Q10" s="44"/>
      <c r="R10" s="44"/>
      <c r="S10" s="43"/>
      <c r="T10" s="43"/>
      <c r="U10" s="45"/>
    </row>
    <row r="11" spans="2:21" s="46" customFormat="1" ht="17.25" customHeight="1">
      <c r="B11" s="140" t="s">
        <v>50</v>
      </c>
      <c r="C11" s="51" t="s">
        <v>9</v>
      </c>
      <c r="D11" s="71">
        <f t="shared" si="1"/>
        <v>10.52</v>
      </c>
      <c r="E11" s="61">
        <f t="shared" si="2"/>
        <v>10.65</v>
      </c>
      <c r="F11" s="72">
        <f t="shared" si="3"/>
        <v>10.58</v>
      </c>
      <c r="G11" s="54">
        <v>10</v>
      </c>
      <c r="H11" s="52">
        <v>10</v>
      </c>
      <c r="I11" s="58">
        <v>10</v>
      </c>
      <c r="J11" s="73">
        <f>J12/0.7</f>
        <v>11.57</v>
      </c>
      <c r="K11" s="28">
        <f>K12/0.7</f>
        <v>11.71</v>
      </c>
      <c r="L11" s="69">
        <f t="shared" si="4"/>
        <v>11.64</v>
      </c>
      <c r="M11" s="42"/>
      <c r="N11" s="43"/>
      <c r="O11" s="43"/>
      <c r="P11" s="44"/>
      <c r="Q11" s="44"/>
      <c r="R11" s="44"/>
      <c r="S11" s="43"/>
      <c r="T11" s="43"/>
      <c r="U11" s="45"/>
    </row>
    <row r="12" spans="2:21" s="46" customFormat="1" ht="15.75" customHeight="1">
      <c r="B12" s="129"/>
      <c r="C12" s="50" t="s">
        <v>10</v>
      </c>
      <c r="D12" s="71">
        <f t="shared" si="1"/>
        <v>7.36</v>
      </c>
      <c r="E12" s="61">
        <f t="shared" si="2"/>
        <v>7.45</v>
      </c>
      <c r="F12" s="72">
        <f t="shared" si="3"/>
        <v>7.41</v>
      </c>
      <c r="G12" s="54">
        <v>10</v>
      </c>
      <c r="H12" s="52">
        <v>10</v>
      </c>
      <c r="I12" s="58">
        <v>10</v>
      </c>
      <c r="J12" s="81">
        <v>8.1</v>
      </c>
      <c r="K12" s="82">
        <v>8.2</v>
      </c>
      <c r="L12" s="69">
        <f t="shared" si="4"/>
        <v>8.15</v>
      </c>
      <c r="M12" s="42"/>
      <c r="N12" s="43"/>
      <c r="O12" s="43"/>
      <c r="P12" s="44"/>
      <c r="Q12" s="44"/>
      <c r="R12" s="44"/>
      <c r="S12" s="43"/>
      <c r="T12" s="43"/>
      <c r="U12" s="45"/>
    </row>
    <row r="13" spans="2:20" ht="15.75">
      <c r="B13" s="41" t="s">
        <v>11</v>
      </c>
      <c r="C13" s="33" t="s">
        <v>9</v>
      </c>
      <c r="D13" s="71">
        <f t="shared" si="1"/>
        <v>7.65</v>
      </c>
      <c r="E13" s="61">
        <f t="shared" si="2"/>
        <v>9.04</v>
      </c>
      <c r="F13" s="72">
        <f t="shared" si="3"/>
        <v>8.35</v>
      </c>
      <c r="G13" s="54">
        <v>15</v>
      </c>
      <c r="H13" s="52">
        <v>15</v>
      </c>
      <c r="I13" s="58">
        <v>15</v>
      </c>
      <c r="J13" s="113">
        <v>8.8</v>
      </c>
      <c r="K13" s="114">
        <v>10.4</v>
      </c>
      <c r="L13" s="69">
        <f t="shared" si="4"/>
        <v>9.6</v>
      </c>
      <c r="M13" s="11"/>
      <c r="N13" s="7"/>
      <c r="O13" s="7"/>
      <c r="P13" s="12"/>
      <c r="Q13" s="12"/>
      <c r="R13" s="12"/>
      <c r="S13" s="7"/>
      <c r="T13" s="7"/>
    </row>
    <row r="14" spans="2:20" ht="15.75">
      <c r="B14" s="19" t="s">
        <v>12</v>
      </c>
      <c r="C14" s="24" t="s">
        <v>9</v>
      </c>
      <c r="D14" s="73" t="s">
        <v>45</v>
      </c>
      <c r="E14" s="62" t="s">
        <v>45</v>
      </c>
      <c r="F14" s="18" t="s">
        <v>45</v>
      </c>
      <c r="G14" s="54" t="s">
        <v>45</v>
      </c>
      <c r="H14" s="52" t="s">
        <v>45</v>
      </c>
      <c r="I14" s="58" t="s">
        <v>45</v>
      </c>
      <c r="J14" s="81" t="s">
        <v>45</v>
      </c>
      <c r="K14" s="82" t="s">
        <v>45</v>
      </c>
      <c r="L14" s="69" t="s">
        <v>45</v>
      </c>
      <c r="M14" s="11"/>
      <c r="N14" s="7"/>
      <c r="O14" s="7"/>
      <c r="P14" s="12"/>
      <c r="Q14" s="12"/>
      <c r="R14" s="12"/>
      <c r="S14" s="7"/>
      <c r="T14" s="7"/>
    </row>
    <row r="15" spans="2:20" ht="15.75">
      <c r="B15" s="19" t="s">
        <v>13</v>
      </c>
      <c r="C15" s="24" t="s">
        <v>9</v>
      </c>
      <c r="D15" s="71">
        <f aca="true" t="shared" si="5" ref="D15:D23">J15/(G15+100)*100</f>
        <v>11.74</v>
      </c>
      <c r="E15" s="61">
        <f aca="true" t="shared" si="6" ref="E15:E23">K15/(H15+100)*100</f>
        <v>13.91</v>
      </c>
      <c r="F15" s="72">
        <f aca="true" t="shared" si="7" ref="F15:F23">L15/(I15+100)*100</f>
        <v>12.83</v>
      </c>
      <c r="G15" s="54">
        <v>15</v>
      </c>
      <c r="H15" s="52">
        <v>15</v>
      </c>
      <c r="I15" s="58">
        <v>15</v>
      </c>
      <c r="J15" s="81">
        <v>13.5</v>
      </c>
      <c r="K15" s="82">
        <v>16</v>
      </c>
      <c r="L15" s="69">
        <f aca="true" t="shared" si="8" ref="L15:L23">(J15+K15)/2</f>
        <v>14.75</v>
      </c>
      <c r="M15" s="11"/>
      <c r="N15" s="7"/>
      <c r="O15" s="7"/>
      <c r="P15" s="12"/>
      <c r="Q15" s="12"/>
      <c r="R15" s="12"/>
      <c r="S15" s="7"/>
      <c r="T15" s="7"/>
    </row>
    <row r="16" spans="2:20" ht="15.75">
      <c r="B16" s="19" t="s">
        <v>14</v>
      </c>
      <c r="C16" s="24" t="s">
        <v>9</v>
      </c>
      <c r="D16" s="71">
        <f t="shared" si="5"/>
        <v>9.13</v>
      </c>
      <c r="E16" s="61">
        <f t="shared" si="6"/>
        <v>10</v>
      </c>
      <c r="F16" s="72">
        <f t="shared" si="7"/>
        <v>9.57</v>
      </c>
      <c r="G16" s="54">
        <v>15</v>
      </c>
      <c r="H16" s="52">
        <v>15</v>
      </c>
      <c r="I16" s="58">
        <v>15</v>
      </c>
      <c r="J16" s="81">
        <v>10.5</v>
      </c>
      <c r="K16" s="82">
        <v>11.5</v>
      </c>
      <c r="L16" s="69">
        <f t="shared" si="8"/>
        <v>11</v>
      </c>
      <c r="M16" s="11"/>
      <c r="N16" s="7"/>
      <c r="O16" s="7"/>
      <c r="P16" s="12"/>
      <c r="Q16" s="12"/>
      <c r="R16" s="12"/>
      <c r="S16" s="7"/>
      <c r="T16" s="7"/>
    </row>
    <row r="17" spans="2:20" ht="15.75">
      <c r="B17" s="19" t="s">
        <v>15</v>
      </c>
      <c r="C17" s="24" t="s">
        <v>9</v>
      </c>
      <c r="D17" s="71">
        <f t="shared" si="5"/>
        <v>16.43</v>
      </c>
      <c r="E17" s="61">
        <f t="shared" si="6"/>
        <v>20</v>
      </c>
      <c r="F17" s="72">
        <f t="shared" si="7"/>
        <v>18.22</v>
      </c>
      <c r="G17" s="54">
        <v>15</v>
      </c>
      <c r="H17" s="52">
        <v>15</v>
      </c>
      <c r="I17" s="58">
        <v>15</v>
      </c>
      <c r="J17" s="81">
        <v>18.9</v>
      </c>
      <c r="K17" s="82">
        <v>23</v>
      </c>
      <c r="L17" s="69">
        <f t="shared" si="8"/>
        <v>20.95</v>
      </c>
      <c r="M17" s="11"/>
      <c r="N17" s="7"/>
      <c r="O17" s="7"/>
      <c r="P17" s="12"/>
      <c r="Q17" s="12"/>
      <c r="R17" s="12"/>
      <c r="S17" s="7"/>
      <c r="T17" s="7"/>
    </row>
    <row r="18" spans="2:20" ht="15.75">
      <c r="B18" s="19" t="s">
        <v>16</v>
      </c>
      <c r="C18" s="24" t="s">
        <v>9</v>
      </c>
      <c r="D18" s="71">
        <f t="shared" si="5"/>
        <v>8.61</v>
      </c>
      <c r="E18" s="61">
        <f t="shared" si="6"/>
        <v>8.87</v>
      </c>
      <c r="F18" s="72">
        <f t="shared" si="7"/>
        <v>8.74</v>
      </c>
      <c r="G18" s="54">
        <v>15</v>
      </c>
      <c r="H18" s="52">
        <v>15</v>
      </c>
      <c r="I18" s="58">
        <v>15</v>
      </c>
      <c r="J18" s="81">
        <v>9.9</v>
      </c>
      <c r="K18" s="82">
        <v>10.2</v>
      </c>
      <c r="L18" s="69">
        <f t="shared" si="8"/>
        <v>10.05</v>
      </c>
      <c r="M18" s="11"/>
      <c r="N18" s="7"/>
      <c r="O18" s="7"/>
      <c r="P18" s="12"/>
      <c r="Q18" s="12"/>
      <c r="R18" s="12"/>
      <c r="S18" s="7"/>
      <c r="T18" s="7"/>
    </row>
    <row r="19" spans="2:20" ht="15.75">
      <c r="B19" s="19" t="s">
        <v>17</v>
      </c>
      <c r="C19" s="24" t="s">
        <v>9</v>
      </c>
      <c r="D19" s="71">
        <f t="shared" si="5"/>
        <v>13.04</v>
      </c>
      <c r="E19" s="61">
        <f t="shared" si="6"/>
        <v>14.09</v>
      </c>
      <c r="F19" s="72">
        <f t="shared" si="7"/>
        <v>13.57</v>
      </c>
      <c r="G19" s="54">
        <v>15</v>
      </c>
      <c r="H19" s="52">
        <v>15</v>
      </c>
      <c r="I19" s="58">
        <v>15</v>
      </c>
      <c r="J19" s="81">
        <v>15</v>
      </c>
      <c r="K19" s="82">
        <v>16.2</v>
      </c>
      <c r="L19" s="69">
        <f t="shared" si="8"/>
        <v>15.6</v>
      </c>
      <c r="M19" s="11"/>
      <c r="N19" s="7"/>
      <c r="O19" s="7"/>
      <c r="P19" s="12"/>
      <c r="Q19" s="12"/>
      <c r="R19" s="12"/>
      <c r="S19" s="7"/>
      <c r="T19" s="7"/>
    </row>
    <row r="20" spans="2:20" ht="15.75">
      <c r="B20" s="19" t="s">
        <v>18</v>
      </c>
      <c r="C20" s="24" t="s">
        <v>9</v>
      </c>
      <c r="D20" s="71">
        <f t="shared" si="5"/>
        <v>18.17</v>
      </c>
      <c r="E20" s="61">
        <f t="shared" si="6"/>
        <v>21.13</v>
      </c>
      <c r="F20" s="72">
        <f t="shared" si="7"/>
        <v>19.65</v>
      </c>
      <c r="G20" s="54">
        <v>15</v>
      </c>
      <c r="H20" s="52">
        <v>15</v>
      </c>
      <c r="I20" s="58">
        <v>15</v>
      </c>
      <c r="J20" s="81">
        <v>20.9</v>
      </c>
      <c r="K20" s="82">
        <v>24.3</v>
      </c>
      <c r="L20" s="69">
        <f t="shared" si="8"/>
        <v>22.6</v>
      </c>
      <c r="M20" s="11"/>
      <c r="N20" s="7"/>
      <c r="O20" s="7"/>
      <c r="P20" s="12"/>
      <c r="Q20" s="12"/>
      <c r="R20" s="12"/>
      <c r="S20" s="7"/>
      <c r="T20" s="7"/>
    </row>
    <row r="21" spans="2:20" ht="15.75">
      <c r="B21" s="19" t="s">
        <v>0</v>
      </c>
      <c r="C21" s="24" t="s">
        <v>31</v>
      </c>
      <c r="D21" s="71">
        <f t="shared" si="5"/>
        <v>26.09</v>
      </c>
      <c r="E21" s="61">
        <f t="shared" si="6"/>
        <v>29.57</v>
      </c>
      <c r="F21" s="72">
        <f t="shared" si="7"/>
        <v>27.83</v>
      </c>
      <c r="G21" s="54">
        <v>15</v>
      </c>
      <c r="H21" s="52">
        <v>15</v>
      </c>
      <c r="I21" s="58">
        <v>15</v>
      </c>
      <c r="J21" s="81">
        <v>30</v>
      </c>
      <c r="K21" s="82">
        <v>34</v>
      </c>
      <c r="L21" s="69">
        <f t="shared" si="8"/>
        <v>32</v>
      </c>
      <c r="M21" s="11"/>
      <c r="N21" s="7"/>
      <c r="O21" s="7"/>
      <c r="P21" s="12"/>
      <c r="Q21" s="12"/>
      <c r="R21" s="12"/>
      <c r="S21" s="7"/>
      <c r="T21" s="7"/>
    </row>
    <row r="22" spans="2:20" ht="15.75">
      <c r="B22" s="19" t="s">
        <v>1</v>
      </c>
      <c r="C22" s="24" t="s">
        <v>9</v>
      </c>
      <c r="D22" s="71">
        <f t="shared" si="5"/>
        <v>11.91</v>
      </c>
      <c r="E22" s="61">
        <f t="shared" si="6"/>
        <v>13.04</v>
      </c>
      <c r="F22" s="72">
        <f t="shared" si="7"/>
        <v>12.48</v>
      </c>
      <c r="G22" s="54">
        <v>15</v>
      </c>
      <c r="H22" s="52">
        <v>15</v>
      </c>
      <c r="I22" s="58">
        <v>15</v>
      </c>
      <c r="J22" s="81">
        <v>13.7</v>
      </c>
      <c r="K22" s="82">
        <v>15</v>
      </c>
      <c r="L22" s="69">
        <f t="shared" si="8"/>
        <v>14.35</v>
      </c>
      <c r="M22" s="11"/>
      <c r="N22" s="7"/>
      <c r="O22" s="7"/>
      <c r="P22" s="12"/>
      <c r="Q22" s="12"/>
      <c r="R22" s="12"/>
      <c r="S22" s="7"/>
      <c r="T22" s="7"/>
    </row>
    <row r="23" spans="2:20" ht="15.75">
      <c r="B23" s="19" t="s">
        <v>19</v>
      </c>
      <c r="C23" s="24" t="s">
        <v>31</v>
      </c>
      <c r="D23" s="71">
        <f t="shared" si="5"/>
        <v>16.17</v>
      </c>
      <c r="E23" s="61">
        <f t="shared" si="6"/>
        <v>16.87</v>
      </c>
      <c r="F23" s="72">
        <f t="shared" si="7"/>
        <v>16.52</v>
      </c>
      <c r="G23" s="54">
        <v>15</v>
      </c>
      <c r="H23" s="52">
        <v>15</v>
      </c>
      <c r="I23" s="58">
        <v>15</v>
      </c>
      <c r="J23" s="81">
        <v>18.6</v>
      </c>
      <c r="K23" s="82">
        <v>19.4</v>
      </c>
      <c r="L23" s="69">
        <f t="shared" si="8"/>
        <v>19</v>
      </c>
      <c r="M23" s="11"/>
      <c r="N23" s="7"/>
      <c r="O23" s="7"/>
      <c r="P23" s="12"/>
      <c r="Q23" s="12"/>
      <c r="R23" s="12"/>
      <c r="S23" s="7"/>
      <c r="T23" s="7"/>
    </row>
    <row r="24" spans="2:20" ht="15.75">
      <c r="B24" s="19" t="s">
        <v>20</v>
      </c>
      <c r="C24" s="24" t="s">
        <v>9</v>
      </c>
      <c r="D24" s="73" t="s">
        <v>45</v>
      </c>
      <c r="E24" s="62" t="s">
        <v>45</v>
      </c>
      <c r="F24" s="18" t="s">
        <v>45</v>
      </c>
      <c r="G24" s="47" t="s">
        <v>45</v>
      </c>
      <c r="H24" s="48" t="s">
        <v>45</v>
      </c>
      <c r="I24" s="53" t="s">
        <v>45</v>
      </c>
      <c r="J24" s="81" t="s">
        <v>45</v>
      </c>
      <c r="K24" s="82" t="s">
        <v>45</v>
      </c>
      <c r="L24" s="18" t="s">
        <v>45</v>
      </c>
      <c r="M24" s="11"/>
      <c r="N24" s="7"/>
      <c r="O24" s="7"/>
      <c r="P24" s="12"/>
      <c r="Q24" s="12"/>
      <c r="R24" s="12"/>
      <c r="S24" s="7"/>
      <c r="T24" s="7"/>
    </row>
    <row r="25" spans="2:20" ht="15.75">
      <c r="B25" s="19" t="s">
        <v>21</v>
      </c>
      <c r="C25" s="24" t="s">
        <v>9</v>
      </c>
      <c r="D25" s="73" t="s">
        <v>45</v>
      </c>
      <c r="E25" s="62" t="s">
        <v>45</v>
      </c>
      <c r="F25" s="18" t="s">
        <v>45</v>
      </c>
      <c r="G25" s="47" t="s">
        <v>45</v>
      </c>
      <c r="H25" s="48" t="s">
        <v>45</v>
      </c>
      <c r="I25" s="53" t="s">
        <v>45</v>
      </c>
      <c r="J25" s="81" t="s">
        <v>45</v>
      </c>
      <c r="K25" s="82" t="s">
        <v>45</v>
      </c>
      <c r="L25" s="18" t="s">
        <v>45</v>
      </c>
      <c r="M25" s="11"/>
      <c r="N25" s="7"/>
      <c r="O25" s="7"/>
      <c r="P25" s="12"/>
      <c r="Q25" s="12"/>
      <c r="R25" s="12"/>
      <c r="S25" s="7"/>
      <c r="T25" s="7"/>
    </row>
    <row r="26" spans="2:20" ht="15.75">
      <c r="B26" s="19" t="s">
        <v>22</v>
      </c>
      <c r="C26" s="24" t="s">
        <v>9</v>
      </c>
      <c r="D26" s="71">
        <f aca="true" t="shared" si="9" ref="D26:F28">J26/(G26+100)*100</f>
        <v>66.87</v>
      </c>
      <c r="E26" s="61">
        <f t="shared" si="9"/>
        <v>146.7</v>
      </c>
      <c r="F26" s="72">
        <f t="shared" si="9"/>
        <v>106.78</v>
      </c>
      <c r="G26" s="54">
        <v>15</v>
      </c>
      <c r="H26" s="52">
        <v>15</v>
      </c>
      <c r="I26" s="58">
        <v>15</v>
      </c>
      <c r="J26" s="81">
        <v>76.9</v>
      </c>
      <c r="K26" s="82">
        <v>168.7</v>
      </c>
      <c r="L26" s="69">
        <f aca="true" t="shared" si="10" ref="L26:L33">(J26+K26)/2</f>
        <v>122.8</v>
      </c>
      <c r="M26" s="11"/>
      <c r="N26" s="7"/>
      <c r="O26" s="7"/>
      <c r="P26" s="12"/>
      <c r="Q26" s="12"/>
      <c r="R26" s="12"/>
      <c r="S26" s="7"/>
      <c r="T26" s="7"/>
    </row>
    <row r="27" spans="2:20" ht="15.75">
      <c r="B27" s="19" t="s">
        <v>23</v>
      </c>
      <c r="C27" s="24" t="s">
        <v>9</v>
      </c>
      <c r="D27" s="71">
        <f t="shared" si="9"/>
        <v>43.48</v>
      </c>
      <c r="E27" s="61">
        <f t="shared" si="9"/>
        <v>64.35</v>
      </c>
      <c r="F27" s="72">
        <f t="shared" si="9"/>
        <v>53.91</v>
      </c>
      <c r="G27" s="54">
        <v>15</v>
      </c>
      <c r="H27" s="52">
        <v>15</v>
      </c>
      <c r="I27" s="58">
        <v>15</v>
      </c>
      <c r="J27" s="81">
        <v>50</v>
      </c>
      <c r="K27" s="82">
        <v>74</v>
      </c>
      <c r="L27" s="69">
        <f t="shared" si="10"/>
        <v>62</v>
      </c>
      <c r="M27" s="11"/>
      <c r="N27" s="7"/>
      <c r="O27" s="7"/>
      <c r="P27" s="12"/>
      <c r="Q27" s="12"/>
      <c r="R27" s="12"/>
      <c r="S27" s="7"/>
      <c r="T27" s="7"/>
    </row>
    <row r="28" spans="2:20" ht="15.75">
      <c r="B28" s="19" t="s">
        <v>24</v>
      </c>
      <c r="C28" s="24" t="s">
        <v>9</v>
      </c>
      <c r="D28" s="71">
        <f t="shared" si="9"/>
        <v>66.09</v>
      </c>
      <c r="E28" s="61">
        <f t="shared" si="9"/>
        <v>83.48</v>
      </c>
      <c r="F28" s="72">
        <f t="shared" si="9"/>
        <v>74.78</v>
      </c>
      <c r="G28" s="54">
        <v>15</v>
      </c>
      <c r="H28" s="52">
        <v>15</v>
      </c>
      <c r="I28" s="58">
        <v>15</v>
      </c>
      <c r="J28" s="81">
        <v>76</v>
      </c>
      <c r="K28" s="82">
        <v>96</v>
      </c>
      <c r="L28" s="69">
        <f t="shared" si="10"/>
        <v>86</v>
      </c>
      <c r="M28" s="11"/>
      <c r="N28" s="7"/>
      <c r="O28" s="7"/>
      <c r="P28" s="12"/>
      <c r="Q28" s="12"/>
      <c r="R28" s="12"/>
      <c r="S28" s="7"/>
      <c r="T28" s="7"/>
    </row>
    <row r="29" spans="2:20" ht="15.75">
      <c r="B29" s="19" t="s">
        <v>25</v>
      </c>
      <c r="C29" s="24" t="s">
        <v>9</v>
      </c>
      <c r="D29" s="74" t="s">
        <v>45</v>
      </c>
      <c r="E29" s="75" t="s">
        <v>45</v>
      </c>
      <c r="F29" s="76" t="s">
        <v>45</v>
      </c>
      <c r="G29" s="54" t="s">
        <v>45</v>
      </c>
      <c r="H29" s="52" t="s">
        <v>45</v>
      </c>
      <c r="I29" s="58" t="s">
        <v>45</v>
      </c>
      <c r="J29" s="81">
        <v>100</v>
      </c>
      <c r="K29" s="82">
        <v>120</v>
      </c>
      <c r="L29" s="69">
        <f t="shared" si="10"/>
        <v>110</v>
      </c>
      <c r="M29" s="11"/>
      <c r="N29" s="7"/>
      <c r="O29" s="7"/>
      <c r="P29" s="12"/>
      <c r="Q29" s="12"/>
      <c r="R29" s="12"/>
      <c r="S29" s="7"/>
      <c r="T29" s="7"/>
    </row>
    <row r="30" spans="2:20" ht="15.75">
      <c r="B30" s="19" t="s">
        <v>26</v>
      </c>
      <c r="C30" s="24" t="s">
        <v>9</v>
      </c>
      <c r="D30" s="74" t="s">
        <v>45</v>
      </c>
      <c r="E30" s="75" t="s">
        <v>45</v>
      </c>
      <c r="F30" s="76" t="s">
        <v>45</v>
      </c>
      <c r="G30" s="54" t="s">
        <v>45</v>
      </c>
      <c r="H30" s="52" t="s">
        <v>45</v>
      </c>
      <c r="I30" s="58" t="s">
        <v>45</v>
      </c>
      <c r="J30" s="81">
        <v>110</v>
      </c>
      <c r="K30" s="82">
        <v>120</v>
      </c>
      <c r="L30" s="69">
        <f t="shared" si="10"/>
        <v>115</v>
      </c>
      <c r="M30" s="11"/>
      <c r="N30" s="7"/>
      <c r="O30" s="7"/>
      <c r="P30" s="12"/>
      <c r="Q30" s="12"/>
      <c r="R30" s="12"/>
      <c r="S30" s="7"/>
      <c r="T30" s="7"/>
    </row>
    <row r="31" spans="2:20" ht="15.75">
      <c r="B31" s="19" t="s">
        <v>27</v>
      </c>
      <c r="C31" s="24" t="s">
        <v>9</v>
      </c>
      <c r="D31" s="74" t="s">
        <v>45</v>
      </c>
      <c r="E31" s="75" t="s">
        <v>45</v>
      </c>
      <c r="F31" s="76" t="s">
        <v>45</v>
      </c>
      <c r="G31" s="54" t="s">
        <v>45</v>
      </c>
      <c r="H31" s="52" t="s">
        <v>45</v>
      </c>
      <c r="I31" s="58" t="s">
        <v>45</v>
      </c>
      <c r="J31" s="81">
        <v>40</v>
      </c>
      <c r="K31" s="82">
        <v>80</v>
      </c>
      <c r="L31" s="69">
        <f t="shared" si="10"/>
        <v>60</v>
      </c>
      <c r="M31" s="11"/>
      <c r="N31" s="7"/>
      <c r="O31" s="7"/>
      <c r="P31" s="12"/>
      <c r="Q31" s="12"/>
      <c r="R31" s="12"/>
      <c r="S31" s="7"/>
      <c r="T31" s="7"/>
    </row>
    <row r="32" spans="2:20" ht="15.75">
      <c r="B32" s="19" t="s">
        <v>28</v>
      </c>
      <c r="C32" s="24" t="s">
        <v>9</v>
      </c>
      <c r="D32" s="71">
        <f aca="true" t="shared" si="11" ref="D32:F33">J32/(G32+100)*100</f>
        <v>46.96</v>
      </c>
      <c r="E32" s="61">
        <f t="shared" si="11"/>
        <v>48.7</v>
      </c>
      <c r="F32" s="72">
        <f t="shared" si="11"/>
        <v>47.83</v>
      </c>
      <c r="G32" s="54">
        <v>15</v>
      </c>
      <c r="H32" s="52">
        <v>15</v>
      </c>
      <c r="I32" s="58">
        <v>15</v>
      </c>
      <c r="J32" s="81">
        <v>54</v>
      </c>
      <c r="K32" s="82">
        <v>56</v>
      </c>
      <c r="L32" s="69">
        <f t="shared" si="10"/>
        <v>55</v>
      </c>
      <c r="M32" s="11"/>
      <c r="N32" s="7"/>
      <c r="O32" s="7"/>
      <c r="P32" s="12"/>
      <c r="Q32" s="12"/>
      <c r="R32" s="12"/>
      <c r="S32" s="7"/>
      <c r="T32" s="7"/>
    </row>
    <row r="33" spans="2:21" s="14" customFormat="1" ht="16.5" thickBot="1">
      <c r="B33" s="20" t="s">
        <v>29</v>
      </c>
      <c r="C33" s="25" t="s">
        <v>30</v>
      </c>
      <c r="D33" s="77">
        <f t="shared" si="11"/>
        <v>23.65</v>
      </c>
      <c r="E33" s="78">
        <f t="shared" si="11"/>
        <v>26.09</v>
      </c>
      <c r="F33" s="79">
        <f t="shared" si="11"/>
        <v>24.87</v>
      </c>
      <c r="G33" s="56">
        <v>15</v>
      </c>
      <c r="H33" s="57">
        <v>15</v>
      </c>
      <c r="I33" s="59">
        <v>15</v>
      </c>
      <c r="J33" s="83">
        <v>27.2</v>
      </c>
      <c r="K33" s="84">
        <v>30</v>
      </c>
      <c r="L33" s="70">
        <f t="shared" si="10"/>
        <v>28.6</v>
      </c>
      <c r="M33" s="3"/>
      <c r="N33" s="1"/>
      <c r="O33" s="3"/>
      <c r="P33" s="2"/>
      <c r="Q33" s="2"/>
      <c r="R33" s="2"/>
      <c r="S33" s="1"/>
      <c r="T33" s="3"/>
      <c r="U33" s="13"/>
    </row>
  </sheetData>
  <sheetProtection/>
  <mergeCells count="11">
    <mergeCell ref="B11:B12"/>
    <mergeCell ref="K1:L1"/>
    <mergeCell ref="B9:B10"/>
    <mergeCell ref="D3:F3"/>
    <mergeCell ref="B3:B4"/>
    <mergeCell ref="B7:B8"/>
    <mergeCell ref="G3:I3"/>
    <mergeCell ref="C3:C4"/>
    <mergeCell ref="J3:L3"/>
    <mergeCell ref="B5:B6"/>
    <mergeCell ref="B2:L2"/>
  </mergeCells>
  <printOptions/>
  <pageMargins left="0.2" right="0.2" top="0.2" bottom="0.19" header="0.19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1"/>
  <sheetViews>
    <sheetView zoomScalePageLayoutView="0" workbookViewId="0" topLeftCell="A5">
      <selection activeCell="E38" sqref="E38"/>
    </sheetView>
  </sheetViews>
  <sheetFormatPr defaultColWidth="9.00390625" defaultRowHeight="12.75"/>
  <cols>
    <col min="1" max="1" width="2.00390625" style="0" customWidth="1"/>
    <col min="2" max="2" width="37.75390625" style="0" customWidth="1"/>
    <col min="3" max="3" width="11.25390625" style="0" customWidth="1"/>
    <col min="4" max="5" width="10.875" style="0" customWidth="1"/>
    <col min="6" max="6" width="11.375" style="0" customWidth="1"/>
    <col min="7" max="7" width="8.00390625" style="6" customWidth="1"/>
    <col min="8" max="8" width="8.25390625" style="6" customWidth="1"/>
    <col min="9" max="9" width="8.375" style="6" customWidth="1"/>
    <col min="15" max="15" width="9.375" style="0" customWidth="1"/>
  </cols>
  <sheetData>
    <row r="1" spans="5:15" ht="21.75" customHeight="1">
      <c r="E1" s="126" t="s">
        <v>41</v>
      </c>
      <c r="F1" s="127"/>
      <c r="G1" s="21"/>
      <c r="I1" s="23"/>
      <c r="J1" s="23"/>
      <c r="K1" s="23"/>
      <c r="L1" s="23"/>
      <c r="M1" s="23"/>
      <c r="N1" s="21"/>
      <c r="O1" s="21"/>
    </row>
    <row r="2" spans="2:9" ht="48.75" customHeight="1" thickBot="1">
      <c r="B2" s="141" t="s">
        <v>53</v>
      </c>
      <c r="C2" s="141"/>
      <c r="D2" s="141"/>
      <c r="E2" s="141"/>
      <c r="F2" s="141"/>
      <c r="G2" s="21"/>
      <c r="H2" s="21"/>
      <c r="I2" s="5"/>
    </row>
    <row r="3" spans="2:9" ht="15.75" customHeight="1" thickBot="1">
      <c r="B3" s="133" t="s">
        <v>32</v>
      </c>
      <c r="C3" s="145" t="s">
        <v>8</v>
      </c>
      <c r="D3" s="135" t="s">
        <v>38</v>
      </c>
      <c r="E3" s="147"/>
      <c r="F3" s="148"/>
      <c r="G3" s="8"/>
      <c r="H3" s="8"/>
      <c r="I3" s="8"/>
    </row>
    <row r="4" spans="2:9" ht="16.5" thickBot="1">
      <c r="B4" s="144"/>
      <c r="C4" s="146"/>
      <c r="D4" s="15" t="s">
        <v>3</v>
      </c>
      <c r="E4" s="16" t="s">
        <v>4</v>
      </c>
      <c r="F4" s="17" t="s">
        <v>5</v>
      </c>
      <c r="G4" s="8"/>
      <c r="H4" s="8"/>
      <c r="I4" s="8"/>
    </row>
    <row r="5" spans="2:9" ht="15.75">
      <c r="B5" s="149" t="s">
        <v>39</v>
      </c>
      <c r="C5" s="29" t="s">
        <v>9</v>
      </c>
      <c r="D5" s="65" t="s">
        <v>45</v>
      </c>
      <c r="E5" s="66" t="s">
        <v>45</v>
      </c>
      <c r="F5" s="116" t="s">
        <v>45</v>
      </c>
      <c r="G5" s="11"/>
      <c r="H5" s="7"/>
      <c r="I5" s="7"/>
    </row>
    <row r="6" spans="2:9" ht="20.25" customHeight="1">
      <c r="B6" s="143"/>
      <c r="C6" s="30" t="s">
        <v>10</v>
      </c>
      <c r="D6" s="67" t="s">
        <v>45</v>
      </c>
      <c r="E6" s="68" t="s">
        <v>45</v>
      </c>
      <c r="F6" s="117" t="s">
        <v>45</v>
      </c>
      <c r="G6" s="11"/>
      <c r="H6" s="7"/>
      <c r="I6" s="7"/>
    </row>
    <row r="7" spans="2:9" ht="15.75">
      <c r="B7" s="142" t="s">
        <v>40</v>
      </c>
      <c r="C7" s="30" t="s">
        <v>9</v>
      </c>
      <c r="D7" s="67" t="s">
        <v>45</v>
      </c>
      <c r="E7" s="68" t="s">
        <v>45</v>
      </c>
      <c r="F7" s="117" t="s">
        <v>45</v>
      </c>
      <c r="G7" s="11"/>
      <c r="H7" s="7"/>
      <c r="I7" s="7"/>
    </row>
    <row r="8" spans="2:9" ht="22.5" customHeight="1">
      <c r="B8" s="143"/>
      <c r="C8" s="30" t="s">
        <v>10</v>
      </c>
      <c r="D8" s="67" t="s">
        <v>45</v>
      </c>
      <c r="E8" s="68" t="s">
        <v>45</v>
      </c>
      <c r="F8" s="117" t="s">
        <v>45</v>
      </c>
      <c r="G8" s="11"/>
      <c r="H8" s="7"/>
      <c r="I8" s="7"/>
    </row>
    <row r="9" spans="2:9" ht="15.75" customHeight="1">
      <c r="B9" s="128" t="s">
        <v>44</v>
      </c>
      <c r="C9" s="30" t="s">
        <v>9</v>
      </c>
      <c r="D9" s="124">
        <f>D10/0.65</f>
        <v>10.77</v>
      </c>
      <c r="E9" s="124">
        <f>E10/0.65</f>
        <v>10.77</v>
      </c>
      <c r="F9" s="125">
        <f>(D9+E9)/2</f>
        <v>10.77</v>
      </c>
      <c r="G9" s="11"/>
      <c r="H9" s="7"/>
      <c r="I9" s="7"/>
    </row>
    <row r="10" spans="2:9" ht="31.5" customHeight="1">
      <c r="B10" s="129"/>
      <c r="C10" s="30" t="s">
        <v>10</v>
      </c>
      <c r="D10" s="67">
        <v>7</v>
      </c>
      <c r="E10" s="68">
        <v>7</v>
      </c>
      <c r="F10" s="117">
        <f>(D10+E10)/2</f>
        <v>7</v>
      </c>
      <c r="G10" s="11"/>
      <c r="H10" s="7"/>
      <c r="I10" s="7"/>
    </row>
    <row r="11" spans="2:9" ht="15.75">
      <c r="B11" s="19" t="s">
        <v>11</v>
      </c>
      <c r="C11" s="30" t="s">
        <v>9</v>
      </c>
      <c r="D11" s="67">
        <v>9</v>
      </c>
      <c r="E11" s="68">
        <v>10</v>
      </c>
      <c r="F11" s="117">
        <f>(D11+E11)/2</f>
        <v>9.5</v>
      </c>
      <c r="G11" s="11"/>
      <c r="H11" s="7"/>
      <c r="I11" s="7"/>
    </row>
    <row r="12" spans="2:9" ht="15.75">
      <c r="B12" s="19" t="s">
        <v>12</v>
      </c>
      <c r="C12" s="30" t="s">
        <v>9</v>
      </c>
      <c r="D12" s="67" t="s">
        <v>45</v>
      </c>
      <c r="E12" s="68" t="s">
        <v>45</v>
      </c>
      <c r="F12" s="117" t="s">
        <v>45</v>
      </c>
      <c r="G12" s="11"/>
      <c r="H12" s="7"/>
      <c r="I12" s="7"/>
    </row>
    <row r="13" spans="2:9" ht="15.75">
      <c r="B13" s="19" t="s">
        <v>13</v>
      </c>
      <c r="C13" s="30" t="s">
        <v>9</v>
      </c>
      <c r="D13" s="67">
        <v>13.5</v>
      </c>
      <c r="E13" s="68">
        <v>15</v>
      </c>
      <c r="F13" s="117">
        <f aca="true" t="shared" si="0" ref="F13:F20">(D13+E13)/2</f>
        <v>14.25</v>
      </c>
      <c r="G13" s="11"/>
      <c r="H13" s="7"/>
      <c r="I13" s="7"/>
    </row>
    <row r="14" spans="2:9" ht="15.75">
      <c r="B14" s="19" t="s">
        <v>14</v>
      </c>
      <c r="C14" s="30" t="s">
        <v>9</v>
      </c>
      <c r="D14" s="67">
        <v>11</v>
      </c>
      <c r="E14" s="68">
        <v>11.2</v>
      </c>
      <c r="F14" s="117">
        <f t="shared" si="0"/>
        <v>11.1</v>
      </c>
      <c r="G14" s="11"/>
      <c r="H14" s="7"/>
      <c r="I14" s="7"/>
    </row>
    <row r="15" spans="2:9" ht="15.75">
      <c r="B15" s="19" t="s">
        <v>15</v>
      </c>
      <c r="C15" s="30" t="s">
        <v>9</v>
      </c>
      <c r="D15" s="67">
        <v>21</v>
      </c>
      <c r="E15" s="68">
        <v>24</v>
      </c>
      <c r="F15" s="117">
        <f t="shared" si="0"/>
        <v>22.5</v>
      </c>
      <c r="G15" s="11"/>
      <c r="H15" s="7"/>
      <c r="I15" s="7"/>
    </row>
    <row r="16" spans="2:9" ht="15.75">
      <c r="B16" s="19" t="s">
        <v>16</v>
      </c>
      <c r="C16" s="30" t="s">
        <v>9</v>
      </c>
      <c r="D16" s="67">
        <v>10</v>
      </c>
      <c r="E16" s="68">
        <v>11</v>
      </c>
      <c r="F16" s="117">
        <f t="shared" si="0"/>
        <v>10.5</v>
      </c>
      <c r="G16" s="11"/>
      <c r="H16" s="7"/>
      <c r="I16" s="7"/>
    </row>
    <row r="17" spans="2:9" ht="15.75">
      <c r="B17" s="19" t="s">
        <v>17</v>
      </c>
      <c r="C17" s="30" t="s">
        <v>9</v>
      </c>
      <c r="D17" s="67">
        <v>15.5</v>
      </c>
      <c r="E17" s="68">
        <v>16.5</v>
      </c>
      <c r="F17" s="117">
        <f t="shared" si="0"/>
        <v>16</v>
      </c>
      <c r="G17" s="11"/>
      <c r="H17" s="7"/>
      <c r="I17" s="7"/>
    </row>
    <row r="18" spans="2:9" ht="15.75">
      <c r="B18" s="19" t="s">
        <v>18</v>
      </c>
      <c r="C18" s="30" t="s">
        <v>9</v>
      </c>
      <c r="D18" s="67">
        <v>21</v>
      </c>
      <c r="E18" s="68">
        <v>23</v>
      </c>
      <c r="F18" s="117">
        <f t="shared" si="0"/>
        <v>22</v>
      </c>
      <c r="G18" s="11"/>
      <c r="H18" s="7"/>
      <c r="I18" s="7"/>
    </row>
    <row r="19" spans="2:9" ht="15.75">
      <c r="B19" s="19" t="s">
        <v>0</v>
      </c>
      <c r="C19" s="30" t="s">
        <v>31</v>
      </c>
      <c r="D19" s="67">
        <v>30</v>
      </c>
      <c r="E19" s="68">
        <v>32</v>
      </c>
      <c r="F19" s="117">
        <f t="shared" si="0"/>
        <v>31</v>
      </c>
      <c r="G19" s="11"/>
      <c r="H19" s="7"/>
      <c r="I19" s="7"/>
    </row>
    <row r="20" spans="2:9" ht="15.75">
      <c r="B20" s="19" t="s">
        <v>1</v>
      </c>
      <c r="C20" s="30" t="s">
        <v>9</v>
      </c>
      <c r="D20" s="67">
        <v>14</v>
      </c>
      <c r="E20" s="68">
        <v>15</v>
      </c>
      <c r="F20" s="117">
        <f t="shared" si="0"/>
        <v>14.5</v>
      </c>
      <c r="G20" s="11"/>
      <c r="H20" s="7"/>
      <c r="I20" s="7"/>
    </row>
    <row r="21" spans="2:9" ht="15.75">
      <c r="B21" s="19" t="s">
        <v>19</v>
      </c>
      <c r="C21" s="30" t="s">
        <v>31</v>
      </c>
      <c r="D21" s="67" t="s">
        <v>45</v>
      </c>
      <c r="E21" s="68" t="s">
        <v>45</v>
      </c>
      <c r="F21" s="117" t="s">
        <v>45</v>
      </c>
      <c r="G21" s="11"/>
      <c r="H21" s="7"/>
      <c r="I21" s="7"/>
    </row>
    <row r="22" spans="2:9" ht="15.75">
      <c r="B22" s="19" t="s">
        <v>20</v>
      </c>
      <c r="C22" s="30" t="s">
        <v>9</v>
      </c>
      <c r="D22" s="67" t="s">
        <v>45</v>
      </c>
      <c r="E22" s="68" t="s">
        <v>45</v>
      </c>
      <c r="F22" s="117" t="s">
        <v>45</v>
      </c>
      <c r="G22" s="11"/>
      <c r="H22" s="7"/>
      <c r="I22" s="7"/>
    </row>
    <row r="23" spans="2:9" ht="15.75">
      <c r="B23" s="19" t="s">
        <v>21</v>
      </c>
      <c r="C23" s="30" t="s">
        <v>9</v>
      </c>
      <c r="D23" s="67" t="s">
        <v>45</v>
      </c>
      <c r="E23" s="68" t="s">
        <v>45</v>
      </c>
      <c r="F23" s="117" t="s">
        <v>45</v>
      </c>
      <c r="G23" s="11"/>
      <c r="H23" s="7"/>
      <c r="I23" s="7"/>
    </row>
    <row r="24" spans="2:9" ht="15.75">
      <c r="B24" s="19" t="s">
        <v>22</v>
      </c>
      <c r="C24" s="30" t="s">
        <v>9</v>
      </c>
      <c r="D24" s="67" t="s">
        <v>45</v>
      </c>
      <c r="E24" s="68" t="s">
        <v>45</v>
      </c>
      <c r="F24" s="117" t="s">
        <v>45</v>
      </c>
      <c r="G24" s="11"/>
      <c r="H24" s="7"/>
      <c r="I24" s="7"/>
    </row>
    <row r="25" spans="2:9" ht="15.75">
      <c r="B25" s="19" t="s">
        <v>23</v>
      </c>
      <c r="C25" s="30" t="s">
        <v>9</v>
      </c>
      <c r="D25" s="67">
        <v>50</v>
      </c>
      <c r="E25" s="68">
        <v>70</v>
      </c>
      <c r="F25" s="117">
        <f aca="true" t="shared" si="1" ref="F25:F37">(D25+E25)/2</f>
        <v>60</v>
      </c>
      <c r="G25" s="11"/>
      <c r="H25" s="7"/>
      <c r="I25" s="7"/>
    </row>
    <row r="26" spans="2:9" ht="15.75">
      <c r="B26" s="19" t="s">
        <v>24</v>
      </c>
      <c r="C26" s="30" t="s">
        <v>9</v>
      </c>
      <c r="D26" s="67">
        <v>70</v>
      </c>
      <c r="E26" s="68">
        <v>90</v>
      </c>
      <c r="F26" s="117">
        <f t="shared" si="1"/>
        <v>80</v>
      </c>
      <c r="G26" s="11"/>
      <c r="H26" s="7"/>
      <c r="I26" s="7"/>
    </row>
    <row r="27" spans="2:9" ht="15.75">
      <c r="B27" s="19" t="s">
        <v>25</v>
      </c>
      <c r="C27" s="30" t="s">
        <v>9</v>
      </c>
      <c r="D27" s="67">
        <v>90</v>
      </c>
      <c r="E27" s="68">
        <v>130</v>
      </c>
      <c r="F27" s="117">
        <f t="shared" si="1"/>
        <v>110</v>
      </c>
      <c r="G27" s="11"/>
      <c r="H27" s="7"/>
      <c r="I27" s="7"/>
    </row>
    <row r="28" spans="2:9" ht="15.75">
      <c r="B28" s="19" t="s">
        <v>26</v>
      </c>
      <c r="C28" s="30" t="s">
        <v>9</v>
      </c>
      <c r="D28" s="67">
        <v>110</v>
      </c>
      <c r="E28" s="68">
        <v>120</v>
      </c>
      <c r="F28" s="117">
        <f t="shared" si="1"/>
        <v>115</v>
      </c>
      <c r="G28" s="11"/>
      <c r="H28" s="7"/>
      <c r="I28" s="7"/>
    </row>
    <row r="29" spans="2:9" ht="15.75">
      <c r="B29" s="19" t="s">
        <v>27</v>
      </c>
      <c r="C29" s="30" t="s">
        <v>9</v>
      </c>
      <c r="D29" s="67">
        <v>50</v>
      </c>
      <c r="E29" s="68">
        <v>90</v>
      </c>
      <c r="F29" s="117">
        <f t="shared" si="1"/>
        <v>70</v>
      </c>
      <c r="G29" s="11"/>
      <c r="H29" s="7"/>
      <c r="I29" s="7"/>
    </row>
    <row r="30" spans="2:9" ht="15.75">
      <c r="B30" s="19" t="s">
        <v>28</v>
      </c>
      <c r="C30" s="30" t="s">
        <v>9</v>
      </c>
      <c r="D30" s="67">
        <v>50</v>
      </c>
      <c r="E30" s="68">
        <v>52</v>
      </c>
      <c r="F30" s="117">
        <f t="shared" si="1"/>
        <v>51</v>
      </c>
      <c r="G30" s="11"/>
      <c r="H30" s="7"/>
      <c r="I30" s="7"/>
    </row>
    <row r="31" spans="2:9" ht="15.75">
      <c r="B31" s="19" t="s">
        <v>29</v>
      </c>
      <c r="C31" s="30" t="s">
        <v>30</v>
      </c>
      <c r="D31" s="67">
        <v>28</v>
      </c>
      <c r="E31" s="68">
        <v>30</v>
      </c>
      <c r="F31" s="117">
        <f t="shared" si="1"/>
        <v>29</v>
      </c>
      <c r="G31" s="3"/>
      <c r="H31" s="1"/>
      <c r="I31" s="3"/>
    </row>
    <row r="32" spans="2:9" ht="15.75">
      <c r="B32" s="19" t="s">
        <v>33</v>
      </c>
      <c r="C32" s="30" t="s">
        <v>9</v>
      </c>
      <c r="D32" s="67">
        <v>4</v>
      </c>
      <c r="E32" s="68">
        <v>6</v>
      </c>
      <c r="F32" s="117">
        <f t="shared" si="1"/>
        <v>5</v>
      </c>
      <c r="G32" s="11"/>
      <c r="H32" s="7"/>
      <c r="I32" s="7"/>
    </row>
    <row r="33" spans="2:9" s="107" customFormat="1" ht="15.75">
      <c r="B33" s="115" t="s">
        <v>48</v>
      </c>
      <c r="C33" s="30" t="s">
        <v>9</v>
      </c>
      <c r="D33" s="67">
        <v>4</v>
      </c>
      <c r="E33" s="68">
        <v>6</v>
      </c>
      <c r="F33" s="117">
        <f t="shared" si="1"/>
        <v>5</v>
      </c>
      <c r="G33" s="108"/>
      <c r="H33" s="109"/>
      <c r="I33" s="109"/>
    </row>
    <row r="34" spans="2:9" ht="15.75">
      <c r="B34" s="19" t="s">
        <v>34</v>
      </c>
      <c r="C34" s="30" t="s">
        <v>9</v>
      </c>
      <c r="D34" s="85">
        <v>7</v>
      </c>
      <c r="E34" s="86">
        <v>9</v>
      </c>
      <c r="F34" s="117">
        <f t="shared" si="1"/>
        <v>8</v>
      </c>
      <c r="G34" s="4"/>
      <c r="H34" s="4"/>
      <c r="I34" s="4"/>
    </row>
    <row r="35" spans="2:9" ht="15.75">
      <c r="B35" s="19" t="s">
        <v>35</v>
      </c>
      <c r="C35" s="30" t="s">
        <v>9</v>
      </c>
      <c r="D35" s="85">
        <v>5</v>
      </c>
      <c r="E35" s="86">
        <v>7</v>
      </c>
      <c r="F35" s="117">
        <f t="shared" si="1"/>
        <v>6</v>
      </c>
      <c r="G35" s="4"/>
      <c r="H35" s="4"/>
      <c r="I35" s="4"/>
    </row>
    <row r="36" spans="2:6" ht="15.75">
      <c r="B36" s="19" t="s">
        <v>36</v>
      </c>
      <c r="C36" s="30" t="s">
        <v>9</v>
      </c>
      <c r="D36" s="85">
        <v>7</v>
      </c>
      <c r="E36" s="86">
        <v>9</v>
      </c>
      <c r="F36" s="117">
        <f t="shared" si="1"/>
        <v>8</v>
      </c>
    </row>
    <row r="37" spans="2:6" ht="16.5" thickBot="1">
      <c r="B37" s="20" t="s">
        <v>37</v>
      </c>
      <c r="C37" s="31" t="s">
        <v>9</v>
      </c>
      <c r="D37" s="87">
        <v>15</v>
      </c>
      <c r="E37" s="88">
        <v>18</v>
      </c>
      <c r="F37" s="118">
        <f t="shared" si="1"/>
        <v>16.5</v>
      </c>
    </row>
    <row r="39" ht="15.75">
      <c r="B39" s="123"/>
    </row>
    <row r="41" ht="15.75">
      <c r="D41" s="123"/>
    </row>
  </sheetData>
  <sheetProtection/>
  <mergeCells count="8">
    <mergeCell ref="E1:F1"/>
    <mergeCell ref="B2:F2"/>
    <mergeCell ref="B7:B8"/>
    <mergeCell ref="B9:B10"/>
    <mergeCell ref="B3:B4"/>
    <mergeCell ref="C3:C4"/>
    <mergeCell ref="D3:F3"/>
    <mergeCell ref="B5:B6"/>
  </mergeCells>
  <printOptions/>
  <pageMargins left="1.34" right="0.2" top="0.27" bottom="0.21" header="0.19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7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1" width="4.25390625" style="0" customWidth="1"/>
    <col min="2" max="2" width="44.375" style="0" customWidth="1"/>
    <col min="3" max="3" width="7.125" style="0" customWidth="1"/>
    <col min="4" max="5" width="7.625" style="0" customWidth="1"/>
    <col min="6" max="6" width="9.25390625" style="0" customWidth="1"/>
    <col min="7" max="7" width="7.375" style="0" customWidth="1"/>
    <col min="8" max="8" width="7.875" style="0" customWidth="1"/>
    <col min="9" max="9" width="8.125" style="0" customWidth="1"/>
    <col min="10" max="11" width="7.625" style="0" customWidth="1"/>
    <col min="12" max="12" width="8.625" style="0" customWidth="1"/>
    <col min="13" max="13" width="8.00390625" style="6" customWidth="1"/>
    <col min="14" max="14" width="8.25390625" style="6" customWidth="1"/>
    <col min="15" max="15" width="8.375" style="6" customWidth="1"/>
  </cols>
  <sheetData>
    <row r="1" spans="2:14" ht="12" customHeight="1">
      <c r="B1" s="89"/>
      <c r="M1" s="126" t="s">
        <v>43</v>
      </c>
      <c r="N1" s="150"/>
    </row>
    <row r="2" spans="2:15" ht="33" customHeight="1" thickBot="1">
      <c r="B2" s="141" t="s">
        <v>54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23"/>
      <c r="N2" s="23"/>
      <c r="O2" s="23"/>
    </row>
    <row r="3" spans="2:15" ht="26.25" customHeight="1" thickBot="1">
      <c r="B3" s="151" t="s">
        <v>32</v>
      </c>
      <c r="C3" s="153" t="s">
        <v>8</v>
      </c>
      <c r="D3" s="155" t="s">
        <v>6</v>
      </c>
      <c r="E3" s="156"/>
      <c r="F3" s="157"/>
      <c r="G3" s="155" t="s">
        <v>2</v>
      </c>
      <c r="H3" s="156"/>
      <c r="I3" s="157"/>
      <c r="J3" s="155" t="s">
        <v>7</v>
      </c>
      <c r="K3" s="156"/>
      <c r="L3" s="157"/>
      <c r="M3" s="8"/>
      <c r="N3" s="8"/>
      <c r="O3" s="8"/>
    </row>
    <row r="4" spans="2:15" ht="15" thickBot="1">
      <c r="B4" s="152"/>
      <c r="C4" s="154"/>
      <c r="D4" s="110" t="s">
        <v>3</v>
      </c>
      <c r="E4" s="111" t="s">
        <v>4</v>
      </c>
      <c r="F4" s="110" t="s">
        <v>5</v>
      </c>
      <c r="G4" s="111" t="s">
        <v>3</v>
      </c>
      <c r="H4" s="110" t="s">
        <v>4</v>
      </c>
      <c r="I4" s="111" t="s">
        <v>5</v>
      </c>
      <c r="J4" s="110" t="s">
        <v>3</v>
      </c>
      <c r="K4" s="111" t="s">
        <v>4</v>
      </c>
      <c r="L4" s="112" t="s">
        <v>5</v>
      </c>
      <c r="M4" s="8"/>
      <c r="N4" s="8"/>
      <c r="O4" s="8"/>
    </row>
    <row r="5" spans="2:15" ht="12" customHeight="1">
      <c r="B5" s="149" t="s">
        <v>47</v>
      </c>
      <c r="C5" s="32" t="s">
        <v>9</v>
      </c>
      <c r="D5" s="80" t="s">
        <v>45</v>
      </c>
      <c r="E5" s="93" t="s">
        <v>45</v>
      </c>
      <c r="F5" s="36" t="s">
        <v>45</v>
      </c>
      <c r="G5" s="94" t="s">
        <v>45</v>
      </c>
      <c r="H5" s="95" t="s">
        <v>45</v>
      </c>
      <c r="I5" s="90" t="s">
        <v>45</v>
      </c>
      <c r="J5" s="80" t="s">
        <v>45</v>
      </c>
      <c r="K5" s="93" t="s">
        <v>45</v>
      </c>
      <c r="L5" s="99" t="s">
        <v>45</v>
      </c>
      <c r="M5" s="11"/>
      <c r="N5" s="7"/>
      <c r="O5" s="7"/>
    </row>
    <row r="6" spans="2:15" ht="10.5" customHeight="1">
      <c r="B6" s="143"/>
      <c r="C6" s="33" t="s">
        <v>10</v>
      </c>
      <c r="D6" s="73" t="s">
        <v>45</v>
      </c>
      <c r="E6" s="62" t="s">
        <v>45</v>
      </c>
      <c r="F6" s="18" t="s">
        <v>45</v>
      </c>
      <c r="G6" s="73" t="s">
        <v>45</v>
      </c>
      <c r="H6" s="62" t="s">
        <v>45</v>
      </c>
      <c r="I6" s="18" t="s">
        <v>45</v>
      </c>
      <c r="J6" s="73" t="s">
        <v>45</v>
      </c>
      <c r="K6" s="62" t="s">
        <v>45</v>
      </c>
      <c r="L6" s="18" t="s">
        <v>45</v>
      </c>
      <c r="M6" s="11"/>
      <c r="N6" s="7"/>
      <c r="O6" s="7"/>
    </row>
    <row r="7" spans="2:15" ht="10.5" customHeight="1">
      <c r="B7" s="142" t="s">
        <v>46</v>
      </c>
      <c r="C7" s="33" t="s">
        <v>9</v>
      </c>
      <c r="D7" s="73" t="s">
        <v>45</v>
      </c>
      <c r="E7" s="62" t="s">
        <v>45</v>
      </c>
      <c r="F7" s="18" t="s">
        <v>45</v>
      </c>
      <c r="G7" s="73" t="s">
        <v>45</v>
      </c>
      <c r="H7" s="62" t="s">
        <v>45</v>
      </c>
      <c r="I7" s="18" t="s">
        <v>45</v>
      </c>
      <c r="J7" s="73" t="s">
        <v>45</v>
      </c>
      <c r="K7" s="62" t="s">
        <v>45</v>
      </c>
      <c r="L7" s="18" t="s">
        <v>45</v>
      </c>
      <c r="M7" s="11"/>
      <c r="N7" s="7"/>
      <c r="O7" s="7"/>
    </row>
    <row r="8" spans="2:15" ht="10.5" customHeight="1">
      <c r="B8" s="143"/>
      <c r="C8" s="33" t="s">
        <v>10</v>
      </c>
      <c r="D8" s="73" t="s">
        <v>45</v>
      </c>
      <c r="E8" s="62" t="s">
        <v>45</v>
      </c>
      <c r="F8" s="18" t="s">
        <v>45</v>
      </c>
      <c r="G8" s="73" t="s">
        <v>45</v>
      </c>
      <c r="H8" s="62" t="s">
        <v>45</v>
      </c>
      <c r="I8" s="18" t="s">
        <v>45</v>
      </c>
      <c r="J8" s="73" t="s">
        <v>45</v>
      </c>
      <c r="K8" s="62" t="s">
        <v>45</v>
      </c>
      <c r="L8" s="18" t="s">
        <v>45</v>
      </c>
      <c r="M8" s="11"/>
      <c r="N8" s="7"/>
      <c r="O8" s="7"/>
    </row>
    <row r="9" spans="2:15" ht="15.75" customHeight="1">
      <c r="B9" s="128" t="s">
        <v>44</v>
      </c>
      <c r="C9" s="51" t="s">
        <v>9</v>
      </c>
      <c r="D9" s="71">
        <f aca="true" t="shared" si="0" ref="D9:F10">J9/(G9+100)*100</f>
        <v>10.77</v>
      </c>
      <c r="E9" s="61">
        <f t="shared" si="0"/>
        <v>9.79</v>
      </c>
      <c r="F9" s="72">
        <f t="shared" si="0"/>
        <v>10.24</v>
      </c>
      <c r="G9" s="98">
        <v>0</v>
      </c>
      <c r="H9" s="97">
        <v>10</v>
      </c>
      <c r="I9" s="91">
        <v>5.2</v>
      </c>
      <c r="J9" s="73">
        <f>J10/0.65</f>
        <v>10.77</v>
      </c>
      <c r="K9" s="28">
        <f>K10/0.65</f>
        <v>10.77</v>
      </c>
      <c r="L9" s="69">
        <f>(J9+K9)/2</f>
        <v>10.77</v>
      </c>
      <c r="M9" s="11"/>
      <c r="N9" s="7"/>
      <c r="O9" s="7"/>
    </row>
    <row r="10" spans="2:15" ht="15.75">
      <c r="B10" s="129"/>
      <c r="C10" s="50" t="s">
        <v>10</v>
      </c>
      <c r="D10" s="71">
        <f t="shared" si="0"/>
        <v>7</v>
      </c>
      <c r="E10" s="61">
        <f t="shared" si="0"/>
        <v>6.36</v>
      </c>
      <c r="F10" s="72">
        <f t="shared" si="0"/>
        <v>6.65</v>
      </c>
      <c r="G10" s="98">
        <v>0</v>
      </c>
      <c r="H10" s="97">
        <v>10</v>
      </c>
      <c r="I10" s="91">
        <v>5.2</v>
      </c>
      <c r="J10" s="81">
        <v>7</v>
      </c>
      <c r="K10" s="82">
        <v>7</v>
      </c>
      <c r="L10" s="69">
        <f>(J10+K10)/2</f>
        <v>7</v>
      </c>
      <c r="M10" s="11"/>
      <c r="N10" s="7"/>
      <c r="O10" s="7"/>
    </row>
    <row r="11" spans="2:15" ht="15.75">
      <c r="B11" s="19" t="s">
        <v>11</v>
      </c>
      <c r="C11" s="33" t="s">
        <v>9</v>
      </c>
      <c r="D11" s="73" t="s">
        <v>45</v>
      </c>
      <c r="E11" s="62" t="s">
        <v>45</v>
      </c>
      <c r="F11" s="18" t="s">
        <v>45</v>
      </c>
      <c r="G11" s="73" t="s">
        <v>45</v>
      </c>
      <c r="H11" s="62" t="s">
        <v>45</v>
      </c>
      <c r="I11" s="18" t="s">
        <v>45</v>
      </c>
      <c r="J11" s="73" t="s">
        <v>45</v>
      </c>
      <c r="K11" s="62" t="s">
        <v>45</v>
      </c>
      <c r="L11" s="18" t="s">
        <v>45</v>
      </c>
      <c r="M11" s="11"/>
      <c r="N11" s="7"/>
      <c r="O11" s="7"/>
    </row>
    <row r="12" spans="2:15" ht="15.75">
      <c r="B12" s="19" t="s">
        <v>12</v>
      </c>
      <c r="C12" s="33" t="s">
        <v>9</v>
      </c>
      <c r="D12" s="73" t="s">
        <v>45</v>
      </c>
      <c r="E12" s="62" t="s">
        <v>45</v>
      </c>
      <c r="F12" s="18" t="s">
        <v>45</v>
      </c>
      <c r="G12" s="73" t="s">
        <v>45</v>
      </c>
      <c r="H12" s="62" t="s">
        <v>45</v>
      </c>
      <c r="I12" s="18" t="s">
        <v>45</v>
      </c>
      <c r="J12" s="73" t="s">
        <v>45</v>
      </c>
      <c r="K12" s="62" t="s">
        <v>45</v>
      </c>
      <c r="L12" s="18" t="s">
        <v>45</v>
      </c>
      <c r="M12" s="11"/>
      <c r="N12" s="7"/>
      <c r="O12" s="7"/>
    </row>
    <row r="13" spans="2:15" ht="15.75">
      <c r="B13" s="19" t="s">
        <v>13</v>
      </c>
      <c r="C13" s="33" t="s">
        <v>9</v>
      </c>
      <c r="D13" s="73" t="s">
        <v>45</v>
      </c>
      <c r="E13" s="62" t="s">
        <v>45</v>
      </c>
      <c r="F13" s="18" t="s">
        <v>45</v>
      </c>
      <c r="G13" s="73" t="s">
        <v>45</v>
      </c>
      <c r="H13" s="62" t="s">
        <v>45</v>
      </c>
      <c r="I13" s="18" t="s">
        <v>45</v>
      </c>
      <c r="J13" s="73" t="s">
        <v>45</v>
      </c>
      <c r="K13" s="62" t="s">
        <v>45</v>
      </c>
      <c r="L13" s="18" t="s">
        <v>45</v>
      </c>
      <c r="M13" s="11"/>
      <c r="N13" s="7"/>
      <c r="O13" s="7"/>
    </row>
    <row r="14" spans="2:15" ht="15.75">
      <c r="B14" s="19" t="s">
        <v>14</v>
      </c>
      <c r="C14" s="33" t="s">
        <v>9</v>
      </c>
      <c r="D14" s="73" t="s">
        <v>45</v>
      </c>
      <c r="E14" s="62" t="s">
        <v>45</v>
      </c>
      <c r="F14" s="18" t="s">
        <v>45</v>
      </c>
      <c r="G14" s="73" t="s">
        <v>45</v>
      </c>
      <c r="H14" s="62" t="s">
        <v>45</v>
      </c>
      <c r="I14" s="18" t="s">
        <v>45</v>
      </c>
      <c r="J14" s="73" t="s">
        <v>45</v>
      </c>
      <c r="K14" s="62" t="s">
        <v>45</v>
      </c>
      <c r="L14" s="18" t="s">
        <v>45</v>
      </c>
      <c r="M14" s="11"/>
      <c r="N14" s="7"/>
      <c r="O14" s="7"/>
    </row>
    <row r="15" spans="2:15" ht="15.75">
      <c r="B15" s="19" t="s">
        <v>15</v>
      </c>
      <c r="C15" s="33" t="s">
        <v>9</v>
      </c>
      <c r="D15" s="73" t="s">
        <v>45</v>
      </c>
      <c r="E15" s="62" t="s">
        <v>45</v>
      </c>
      <c r="F15" s="18" t="s">
        <v>45</v>
      </c>
      <c r="G15" s="73" t="s">
        <v>45</v>
      </c>
      <c r="H15" s="62" t="s">
        <v>45</v>
      </c>
      <c r="I15" s="18" t="s">
        <v>45</v>
      </c>
      <c r="J15" s="73" t="s">
        <v>45</v>
      </c>
      <c r="K15" s="62" t="s">
        <v>45</v>
      </c>
      <c r="L15" s="18" t="s">
        <v>45</v>
      </c>
      <c r="M15" s="11"/>
      <c r="N15" s="7"/>
      <c r="O15" s="7"/>
    </row>
    <row r="16" spans="2:15" ht="15.75">
      <c r="B16" s="19" t="s">
        <v>16</v>
      </c>
      <c r="C16" s="33" t="s">
        <v>9</v>
      </c>
      <c r="D16" s="73" t="s">
        <v>45</v>
      </c>
      <c r="E16" s="62" t="s">
        <v>45</v>
      </c>
      <c r="F16" s="18" t="s">
        <v>45</v>
      </c>
      <c r="G16" s="73" t="s">
        <v>45</v>
      </c>
      <c r="H16" s="62" t="s">
        <v>45</v>
      </c>
      <c r="I16" s="18" t="s">
        <v>45</v>
      </c>
      <c r="J16" s="73" t="s">
        <v>45</v>
      </c>
      <c r="K16" s="62" t="s">
        <v>45</v>
      </c>
      <c r="L16" s="18" t="s">
        <v>45</v>
      </c>
      <c r="M16" s="11"/>
      <c r="N16" s="7"/>
      <c r="O16" s="7"/>
    </row>
    <row r="17" spans="2:15" ht="15.75">
      <c r="B17" s="19" t="s">
        <v>17</v>
      </c>
      <c r="C17" s="33" t="s">
        <v>9</v>
      </c>
      <c r="D17" s="73" t="s">
        <v>45</v>
      </c>
      <c r="E17" s="62" t="s">
        <v>45</v>
      </c>
      <c r="F17" s="18" t="s">
        <v>45</v>
      </c>
      <c r="G17" s="73" t="s">
        <v>45</v>
      </c>
      <c r="H17" s="62" t="s">
        <v>45</v>
      </c>
      <c r="I17" s="18" t="s">
        <v>45</v>
      </c>
      <c r="J17" s="73" t="s">
        <v>45</v>
      </c>
      <c r="K17" s="62" t="s">
        <v>45</v>
      </c>
      <c r="L17" s="18" t="s">
        <v>45</v>
      </c>
      <c r="M17" s="11"/>
      <c r="N17" s="7"/>
      <c r="O17" s="7"/>
    </row>
    <row r="18" spans="2:15" ht="14.25" customHeight="1">
      <c r="B18" s="19" t="s">
        <v>18</v>
      </c>
      <c r="C18" s="33" t="s">
        <v>9</v>
      </c>
      <c r="D18" s="73" t="s">
        <v>45</v>
      </c>
      <c r="E18" s="62" t="s">
        <v>45</v>
      </c>
      <c r="F18" s="18" t="s">
        <v>45</v>
      </c>
      <c r="G18" s="73" t="s">
        <v>45</v>
      </c>
      <c r="H18" s="62" t="s">
        <v>45</v>
      </c>
      <c r="I18" s="18" t="s">
        <v>45</v>
      </c>
      <c r="J18" s="73" t="s">
        <v>45</v>
      </c>
      <c r="K18" s="62" t="s">
        <v>45</v>
      </c>
      <c r="L18" s="18" t="s">
        <v>45</v>
      </c>
      <c r="M18" s="11"/>
      <c r="N18" s="7"/>
      <c r="O18" s="7"/>
    </row>
    <row r="19" spans="2:15" ht="14.25" customHeight="1">
      <c r="B19" s="19" t="s">
        <v>0</v>
      </c>
      <c r="C19" s="33" t="s">
        <v>31</v>
      </c>
      <c r="D19" s="73" t="s">
        <v>45</v>
      </c>
      <c r="E19" s="62" t="s">
        <v>45</v>
      </c>
      <c r="F19" s="18" t="s">
        <v>45</v>
      </c>
      <c r="G19" s="73" t="s">
        <v>45</v>
      </c>
      <c r="H19" s="62" t="s">
        <v>45</v>
      </c>
      <c r="I19" s="18" t="s">
        <v>45</v>
      </c>
      <c r="J19" s="73" t="s">
        <v>45</v>
      </c>
      <c r="K19" s="62" t="s">
        <v>45</v>
      </c>
      <c r="L19" s="18" t="s">
        <v>45</v>
      </c>
      <c r="M19" s="11"/>
      <c r="N19" s="7"/>
      <c r="O19" s="7"/>
    </row>
    <row r="20" spans="2:15" ht="15.75">
      <c r="B20" s="19" t="s">
        <v>1</v>
      </c>
      <c r="C20" s="33" t="s">
        <v>9</v>
      </c>
      <c r="D20" s="73" t="s">
        <v>45</v>
      </c>
      <c r="E20" s="62" t="s">
        <v>45</v>
      </c>
      <c r="F20" s="18" t="s">
        <v>45</v>
      </c>
      <c r="G20" s="73" t="s">
        <v>45</v>
      </c>
      <c r="H20" s="62" t="s">
        <v>45</v>
      </c>
      <c r="I20" s="18" t="s">
        <v>45</v>
      </c>
      <c r="J20" s="73" t="s">
        <v>45</v>
      </c>
      <c r="K20" s="62" t="s">
        <v>45</v>
      </c>
      <c r="L20" s="18" t="s">
        <v>45</v>
      </c>
      <c r="M20" s="11"/>
      <c r="N20" s="7"/>
      <c r="O20" s="7"/>
    </row>
    <row r="21" spans="2:15" ht="15.75">
      <c r="B21" s="19" t="s">
        <v>19</v>
      </c>
      <c r="C21" s="33" t="s">
        <v>31</v>
      </c>
      <c r="D21" s="73" t="s">
        <v>45</v>
      </c>
      <c r="E21" s="62" t="s">
        <v>45</v>
      </c>
      <c r="F21" s="18" t="s">
        <v>45</v>
      </c>
      <c r="G21" s="73" t="s">
        <v>45</v>
      </c>
      <c r="H21" s="62" t="s">
        <v>45</v>
      </c>
      <c r="I21" s="18" t="s">
        <v>45</v>
      </c>
      <c r="J21" s="73" t="s">
        <v>45</v>
      </c>
      <c r="K21" s="62" t="s">
        <v>45</v>
      </c>
      <c r="L21" s="18" t="s">
        <v>45</v>
      </c>
      <c r="M21" s="11"/>
      <c r="N21" s="7"/>
      <c r="O21" s="7"/>
    </row>
    <row r="22" spans="2:15" ht="15.75">
      <c r="B22" s="19" t="s">
        <v>20</v>
      </c>
      <c r="C22" s="33" t="s">
        <v>9</v>
      </c>
      <c r="D22" s="73" t="s">
        <v>45</v>
      </c>
      <c r="E22" s="62" t="s">
        <v>45</v>
      </c>
      <c r="F22" s="18" t="s">
        <v>45</v>
      </c>
      <c r="G22" s="73" t="s">
        <v>45</v>
      </c>
      <c r="H22" s="62" t="s">
        <v>45</v>
      </c>
      <c r="I22" s="18" t="s">
        <v>45</v>
      </c>
      <c r="J22" s="73" t="s">
        <v>45</v>
      </c>
      <c r="K22" s="62" t="s">
        <v>45</v>
      </c>
      <c r="L22" s="18" t="s">
        <v>45</v>
      </c>
      <c r="M22" s="11"/>
      <c r="N22" s="7"/>
      <c r="O22" s="7"/>
    </row>
    <row r="23" spans="2:15" ht="15.75">
      <c r="B23" s="19" t="s">
        <v>21</v>
      </c>
      <c r="C23" s="33" t="s">
        <v>9</v>
      </c>
      <c r="D23" s="73" t="s">
        <v>45</v>
      </c>
      <c r="E23" s="62" t="s">
        <v>45</v>
      </c>
      <c r="F23" s="18" t="s">
        <v>45</v>
      </c>
      <c r="G23" s="73" t="s">
        <v>45</v>
      </c>
      <c r="H23" s="62" t="s">
        <v>45</v>
      </c>
      <c r="I23" s="18" t="s">
        <v>45</v>
      </c>
      <c r="J23" s="73" t="s">
        <v>45</v>
      </c>
      <c r="K23" s="62" t="s">
        <v>45</v>
      </c>
      <c r="L23" s="18" t="s">
        <v>45</v>
      </c>
      <c r="M23" s="11"/>
      <c r="N23" s="7"/>
      <c r="O23" s="7"/>
    </row>
    <row r="24" spans="2:15" ht="15.75">
      <c r="B24" s="19" t="s">
        <v>22</v>
      </c>
      <c r="C24" s="33" t="s">
        <v>9</v>
      </c>
      <c r="D24" s="71">
        <f>J24/(G24+100)*100</f>
        <v>146.7</v>
      </c>
      <c r="E24" s="61">
        <f>K24/(H24+100)*100</f>
        <v>146.7</v>
      </c>
      <c r="F24" s="72">
        <f>L24/(I24+100)*100</f>
        <v>146.7</v>
      </c>
      <c r="G24" s="96">
        <v>15</v>
      </c>
      <c r="H24" s="97">
        <v>15</v>
      </c>
      <c r="I24" s="91">
        <v>15</v>
      </c>
      <c r="J24" s="81">
        <v>168.7</v>
      </c>
      <c r="K24" s="68">
        <v>168.7</v>
      </c>
      <c r="L24" s="69">
        <f>(J24+K24)/2</f>
        <v>168.7</v>
      </c>
      <c r="M24" s="11"/>
      <c r="N24" s="7"/>
      <c r="O24" s="7"/>
    </row>
    <row r="25" spans="2:15" ht="15.75">
      <c r="B25" s="19" t="s">
        <v>23</v>
      </c>
      <c r="C25" s="33" t="s">
        <v>9</v>
      </c>
      <c r="D25" s="73" t="s">
        <v>45</v>
      </c>
      <c r="E25" s="62" t="s">
        <v>45</v>
      </c>
      <c r="F25" s="18" t="s">
        <v>45</v>
      </c>
      <c r="G25" s="73" t="s">
        <v>45</v>
      </c>
      <c r="H25" s="62" t="s">
        <v>45</v>
      </c>
      <c r="I25" s="18" t="s">
        <v>45</v>
      </c>
      <c r="J25" s="73" t="s">
        <v>45</v>
      </c>
      <c r="K25" s="62" t="s">
        <v>45</v>
      </c>
      <c r="L25" s="18" t="s">
        <v>45</v>
      </c>
      <c r="M25" s="11"/>
      <c r="N25" s="7"/>
      <c r="O25" s="7"/>
    </row>
    <row r="26" spans="2:15" ht="15.75">
      <c r="B26" s="19" t="s">
        <v>24</v>
      </c>
      <c r="C26" s="33" t="s">
        <v>9</v>
      </c>
      <c r="D26" s="73" t="s">
        <v>45</v>
      </c>
      <c r="E26" s="62" t="s">
        <v>45</v>
      </c>
      <c r="F26" s="18" t="s">
        <v>45</v>
      </c>
      <c r="G26" s="73" t="s">
        <v>45</v>
      </c>
      <c r="H26" s="62" t="s">
        <v>45</v>
      </c>
      <c r="I26" s="18" t="s">
        <v>45</v>
      </c>
      <c r="J26" s="73" t="s">
        <v>45</v>
      </c>
      <c r="K26" s="62" t="s">
        <v>45</v>
      </c>
      <c r="L26" s="18" t="s">
        <v>45</v>
      </c>
      <c r="M26" s="11"/>
      <c r="N26" s="7"/>
      <c r="O26" s="7"/>
    </row>
    <row r="27" spans="2:15" ht="15.75">
      <c r="B27" s="19" t="s">
        <v>25</v>
      </c>
      <c r="C27" s="33" t="s">
        <v>9</v>
      </c>
      <c r="D27" s="73" t="s">
        <v>45</v>
      </c>
      <c r="E27" s="62" t="s">
        <v>45</v>
      </c>
      <c r="F27" s="18" t="s">
        <v>45</v>
      </c>
      <c r="G27" s="73" t="s">
        <v>45</v>
      </c>
      <c r="H27" s="62" t="s">
        <v>45</v>
      </c>
      <c r="I27" s="18" t="s">
        <v>45</v>
      </c>
      <c r="J27" s="73" t="s">
        <v>45</v>
      </c>
      <c r="K27" s="62" t="s">
        <v>45</v>
      </c>
      <c r="L27" s="18" t="s">
        <v>45</v>
      </c>
      <c r="M27" s="11"/>
      <c r="N27" s="7"/>
      <c r="O27" s="7"/>
    </row>
    <row r="28" spans="2:15" ht="15.75">
      <c r="B28" s="19" t="s">
        <v>26</v>
      </c>
      <c r="C28" s="33" t="s">
        <v>9</v>
      </c>
      <c r="D28" s="73" t="s">
        <v>45</v>
      </c>
      <c r="E28" s="62" t="s">
        <v>45</v>
      </c>
      <c r="F28" s="18" t="s">
        <v>45</v>
      </c>
      <c r="G28" s="73" t="s">
        <v>45</v>
      </c>
      <c r="H28" s="62" t="s">
        <v>45</v>
      </c>
      <c r="I28" s="18" t="s">
        <v>45</v>
      </c>
      <c r="J28" s="73" t="s">
        <v>45</v>
      </c>
      <c r="K28" s="62" t="s">
        <v>45</v>
      </c>
      <c r="L28" s="18" t="s">
        <v>45</v>
      </c>
      <c r="M28" s="11"/>
      <c r="N28" s="7"/>
      <c r="O28" s="7"/>
    </row>
    <row r="29" spans="2:15" ht="15.75">
      <c r="B29" s="19" t="s">
        <v>27</v>
      </c>
      <c r="C29" s="33" t="s">
        <v>9</v>
      </c>
      <c r="D29" s="73" t="s">
        <v>45</v>
      </c>
      <c r="E29" s="62" t="s">
        <v>45</v>
      </c>
      <c r="F29" s="18" t="s">
        <v>45</v>
      </c>
      <c r="G29" s="73" t="s">
        <v>45</v>
      </c>
      <c r="H29" s="62" t="s">
        <v>45</v>
      </c>
      <c r="I29" s="18" t="s">
        <v>45</v>
      </c>
      <c r="J29" s="73" t="s">
        <v>45</v>
      </c>
      <c r="K29" s="62" t="s">
        <v>45</v>
      </c>
      <c r="L29" s="18" t="s">
        <v>45</v>
      </c>
      <c r="M29" s="11"/>
      <c r="N29" s="7"/>
      <c r="O29" s="7"/>
    </row>
    <row r="30" spans="2:15" ht="15.75">
      <c r="B30" s="19" t="s">
        <v>28</v>
      </c>
      <c r="C30" s="33" t="s">
        <v>9</v>
      </c>
      <c r="D30" s="73" t="s">
        <v>45</v>
      </c>
      <c r="E30" s="62" t="s">
        <v>45</v>
      </c>
      <c r="F30" s="18" t="s">
        <v>45</v>
      </c>
      <c r="G30" s="73" t="s">
        <v>45</v>
      </c>
      <c r="H30" s="62" t="s">
        <v>45</v>
      </c>
      <c r="I30" s="18" t="s">
        <v>45</v>
      </c>
      <c r="J30" s="73" t="s">
        <v>45</v>
      </c>
      <c r="K30" s="62" t="s">
        <v>45</v>
      </c>
      <c r="L30" s="18" t="s">
        <v>45</v>
      </c>
      <c r="M30" s="11"/>
      <c r="N30" s="7"/>
      <c r="O30" s="7"/>
    </row>
    <row r="31" spans="2:15" ht="15.75">
      <c r="B31" s="22" t="s">
        <v>29</v>
      </c>
      <c r="C31" s="34" t="s">
        <v>30</v>
      </c>
      <c r="D31" s="73" t="s">
        <v>45</v>
      </c>
      <c r="E31" s="62" t="s">
        <v>45</v>
      </c>
      <c r="F31" s="18" t="s">
        <v>45</v>
      </c>
      <c r="G31" s="73" t="s">
        <v>45</v>
      </c>
      <c r="H31" s="62" t="s">
        <v>45</v>
      </c>
      <c r="I31" s="18" t="s">
        <v>45</v>
      </c>
      <c r="J31" s="73" t="s">
        <v>45</v>
      </c>
      <c r="K31" s="62" t="s">
        <v>45</v>
      </c>
      <c r="L31" s="18" t="s">
        <v>45</v>
      </c>
      <c r="M31" s="3"/>
      <c r="N31" s="1"/>
      <c r="O31" s="3"/>
    </row>
    <row r="32" spans="2:15" ht="15.75">
      <c r="B32" s="19" t="s">
        <v>33</v>
      </c>
      <c r="C32" s="33" t="s">
        <v>9</v>
      </c>
      <c r="D32" s="73" t="s">
        <v>45</v>
      </c>
      <c r="E32" s="62" t="s">
        <v>45</v>
      </c>
      <c r="F32" s="18" t="s">
        <v>45</v>
      </c>
      <c r="G32" s="73" t="s">
        <v>45</v>
      </c>
      <c r="H32" s="62" t="s">
        <v>45</v>
      </c>
      <c r="I32" s="18" t="s">
        <v>45</v>
      </c>
      <c r="J32" s="73" t="s">
        <v>45</v>
      </c>
      <c r="K32" s="62" t="s">
        <v>45</v>
      </c>
      <c r="L32" s="18" t="s">
        <v>45</v>
      </c>
      <c r="M32" s="11"/>
      <c r="N32" s="7"/>
      <c r="O32" s="7"/>
    </row>
    <row r="33" spans="2:15" s="107" customFormat="1" ht="15.75">
      <c r="B33" s="115" t="s">
        <v>48</v>
      </c>
      <c r="C33" s="119" t="s">
        <v>9</v>
      </c>
      <c r="D33" s="120" t="s">
        <v>45</v>
      </c>
      <c r="E33" s="121" t="s">
        <v>45</v>
      </c>
      <c r="F33" s="122" t="s">
        <v>45</v>
      </c>
      <c r="G33" s="120" t="s">
        <v>45</v>
      </c>
      <c r="H33" s="121" t="s">
        <v>45</v>
      </c>
      <c r="I33" s="122" t="s">
        <v>45</v>
      </c>
      <c r="J33" s="120" t="s">
        <v>45</v>
      </c>
      <c r="K33" s="121" t="s">
        <v>45</v>
      </c>
      <c r="L33" s="122" t="s">
        <v>45</v>
      </c>
      <c r="M33" s="108"/>
      <c r="N33" s="109"/>
      <c r="O33" s="109"/>
    </row>
    <row r="34" spans="2:15" ht="15.75">
      <c r="B34" s="19" t="s">
        <v>34</v>
      </c>
      <c r="C34" s="33" t="s">
        <v>9</v>
      </c>
      <c r="D34" s="73" t="s">
        <v>45</v>
      </c>
      <c r="E34" s="62" t="s">
        <v>45</v>
      </c>
      <c r="F34" s="18" t="s">
        <v>45</v>
      </c>
      <c r="G34" s="73" t="s">
        <v>45</v>
      </c>
      <c r="H34" s="62" t="s">
        <v>45</v>
      </c>
      <c r="I34" s="18" t="s">
        <v>45</v>
      </c>
      <c r="J34" s="73" t="s">
        <v>45</v>
      </c>
      <c r="K34" s="62" t="s">
        <v>45</v>
      </c>
      <c r="L34" s="18" t="s">
        <v>45</v>
      </c>
      <c r="M34" s="4"/>
      <c r="N34" s="4"/>
      <c r="O34" s="4"/>
    </row>
    <row r="35" spans="2:15" ht="15.75">
      <c r="B35" s="19" t="s">
        <v>35</v>
      </c>
      <c r="C35" s="33" t="s">
        <v>9</v>
      </c>
      <c r="D35" s="73" t="s">
        <v>45</v>
      </c>
      <c r="E35" s="62" t="s">
        <v>45</v>
      </c>
      <c r="F35" s="18" t="s">
        <v>45</v>
      </c>
      <c r="G35" s="73" t="s">
        <v>45</v>
      </c>
      <c r="H35" s="62" t="s">
        <v>45</v>
      </c>
      <c r="I35" s="18" t="s">
        <v>45</v>
      </c>
      <c r="J35" s="73" t="s">
        <v>45</v>
      </c>
      <c r="K35" s="62" t="s">
        <v>45</v>
      </c>
      <c r="L35" s="18" t="s">
        <v>45</v>
      </c>
      <c r="M35" s="4"/>
      <c r="N35" s="4"/>
      <c r="O35" s="4"/>
    </row>
    <row r="36" spans="2:12" ht="15.75">
      <c r="B36" s="19" t="s">
        <v>36</v>
      </c>
      <c r="C36" s="33" t="s">
        <v>9</v>
      </c>
      <c r="D36" s="73" t="s">
        <v>45</v>
      </c>
      <c r="E36" s="62" t="s">
        <v>45</v>
      </c>
      <c r="F36" s="18" t="s">
        <v>45</v>
      </c>
      <c r="G36" s="73" t="s">
        <v>45</v>
      </c>
      <c r="H36" s="62" t="s">
        <v>45</v>
      </c>
      <c r="I36" s="18" t="s">
        <v>45</v>
      </c>
      <c r="J36" s="73" t="s">
        <v>45</v>
      </c>
      <c r="K36" s="62" t="s">
        <v>45</v>
      </c>
      <c r="L36" s="18" t="s">
        <v>45</v>
      </c>
    </row>
    <row r="37" spans="2:12" ht="16.5" thickBot="1">
      <c r="B37" s="20" t="s">
        <v>37</v>
      </c>
      <c r="C37" s="35" t="s">
        <v>9</v>
      </c>
      <c r="D37" s="101" t="s">
        <v>45</v>
      </c>
      <c r="E37" s="102" t="s">
        <v>45</v>
      </c>
      <c r="F37" s="79" t="s">
        <v>45</v>
      </c>
      <c r="G37" s="103" t="s">
        <v>45</v>
      </c>
      <c r="H37" s="104" t="s">
        <v>45</v>
      </c>
      <c r="I37" s="92" t="s">
        <v>45</v>
      </c>
      <c r="J37" s="105" t="s">
        <v>45</v>
      </c>
      <c r="K37" s="106" t="s">
        <v>45</v>
      </c>
      <c r="L37" s="100" t="s">
        <v>45</v>
      </c>
    </row>
  </sheetData>
  <sheetProtection/>
  <mergeCells count="10">
    <mergeCell ref="M1:N1"/>
    <mergeCell ref="B5:B6"/>
    <mergeCell ref="B7:B8"/>
    <mergeCell ref="B9:B10"/>
    <mergeCell ref="B3:B4"/>
    <mergeCell ref="C3:C4"/>
    <mergeCell ref="D3:F3"/>
    <mergeCell ref="G3:I3"/>
    <mergeCell ref="J3:L3"/>
    <mergeCell ref="B2:L2"/>
  </mergeCells>
  <printOptions/>
  <pageMargins left="0.2" right="0.2" top="0.2" bottom="0.19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Admin</cp:lastModifiedBy>
  <cp:lastPrinted>2019-02-01T13:52:21Z</cp:lastPrinted>
  <dcterms:created xsi:type="dcterms:W3CDTF">2012-01-10T09:15:29Z</dcterms:created>
  <dcterms:modified xsi:type="dcterms:W3CDTF">2019-03-12T07:04:07Z</dcterms:modified>
  <cp:category/>
  <cp:version/>
  <cp:contentType/>
  <cp:contentStatus/>
</cp:coreProperties>
</file>